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24226"/>
  <mc:AlternateContent xmlns:mc="http://schemas.openxmlformats.org/markup-compatibility/2006">
    <mc:Choice Requires="x15">
      <x15ac:absPath xmlns:x15ac="http://schemas.microsoft.com/office/spreadsheetml/2010/11/ac" url="C:\Users\Usuario\OneDrive\Escritorio\AUTODIAGNOSTICOS  MIPG\"/>
    </mc:Choice>
  </mc:AlternateContent>
  <xr:revisionPtr revIDLastSave="0" documentId="8_{A06B9042-14D5-41D3-B115-C16B95B63E6E}" xr6:coauthVersionLast="47" xr6:coauthVersionMax="47" xr10:uidLastSave="{00000000-0000-0000-0000-000000000000}"/>
  <bookViews>
    <workbookView xWindow="-120" yWindow="-120" windowWidth="20730" windowHeight="11160" tabRatio="795" activeTab="2" xr2:uid="{00000000-000D-0000-FFFF-FFFF00000000}"/>
  </bookViews>
  <sheets>
    <sheet name="Inicio" sheetId="16" r:id="rId1"/>
    <sheet name="Instrucciones" sheetId="14" r:id="rId2"/>
    <sheet name="Autodiagnóstico" sheetId="15" r:id="rId3"/>
    <sheet name="Gráficas" sheetId="17" r:id="rId4"/>
    <sheet name="Plan de Acción" sheetId="18" r:id="rId5"/>
  </sheets>
  <externalReferences>
    <externalReference r:id="rId6"/>
    <externalReference r:id="rId7"/>
    <externalReference r:id="rId8"/>
  </externalReferences>
  <definedNames>
    <definedName name="Acciones_Categoría_3" localSheetId="4">'[1]Ponderaciones y parámetros'!$K$6:$N$6</definedName>
    <definedName name="Acciones_Categoría_3">'[2]Ponderaciones y parámetros'!$K$6:$N$6</definedName>
    <definedName name="Nombre" localSheetId="1">#REF!</definedName>
    <definedName name="Nombre" localSheetId="4">#REF!</definedName>
    <definedName name="Nombre">#REF!</definedName>
    <definedName name="Simulador" localSheetId="4">[1]Listas!$B$2:$B$4</definedName>
    <definedName name="Simulador">[2]Listas!$B$2:$B$4</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 i="15" l="1"/>
  <c r="F9" i="18"/>
  <c r="F10" i="18"/>
  <c r="F11" i="18"/>
  <c r="F12" i="18"/>
  <c r="F13" i="18"/>
  <c r="F14" i="18"/>
  <c r="F15" i="18"/>
  <c r="F16" i="18"/>
  <c r="F17" i="18"/>
  <c r="F18" i="18"/>
  <c r="F19" i="18"/>
  <c r="F20" i="18"/>
  <c r="F21" i="18"/>
  <c r="F22" i="18"/>
  <c r="F23" i="18"/>
  <c r="F24" i="18"/>
  <c r="F25" i="18"/>
  <c r="F26" i="18"/>
  <c r="F27" i="18"/>
  <c r="F28" i="18"/>
  <c r="F29" i="18"/>
  <c r="F30" i="18"/>
  <c r="F31" i="18"/>
  <c r="F32" i="18"/>
  <c r="F33" i="18"/>
  <c r="F34" i="18"/>
  <c r="F35" i="18"/>
  <c r="F36" i="18"/>
  <c r="F37" i="18"/>
  <c r="F38" i="18"/>
  <c r="F39" i="18"/>
  <c r="F40" i="18"/>
  <c r="F41" i="18"/>
  <c r="F42" i="18"/>
  <c r="F43" i="18"/>
  <c r="F44" i="18"/>
  <c r="F45" i="18"/>
  <c r="F46" i="18"/>
  <c r="F47" i="18"/>
  <c r="F48" i="18"/>
  <c r="F49" i="18"/>
  <c r="F50" i="18"/>
  <c r="F51" i="18"/>
  <c r="F52" i="18"/>
  <c r="F53" i="18"/>
  <c r="F54" i="18"/>
  <c r="F55" i="18"/>
  <c r="F56" i="18"/>
  <c r="F57" i="18"/>
  <c r="F58" i="18"/>
  <c r="F59" i="18"/>
  <c r="F60" i="18"/>
  <c r="F61" i="18"/>
  <c r="F62" i="18"/>
  <c r="F63" i="18"/>
  <c r="F64" i="18"/>
  <c r="F8" i="18"/>
  <c r="E64" i="18"/>
  <c r="E63" i="18"/>
  <c r="E62" i="18"/>
  <c r="E61" i="18"/>
  <c r="E60" i="18"/>
  <c r="E59" i="18"/>
  <c r="E58" i="18"/>
  <c r="E57" i="18"/>
  <c r="U56" i="18"/>
  <c r="E56" i="18"/>
  <c r="E55" i="18"/>
  <c r="U54" i="18"/>
  <c r="E54" i="18"/>
  <c r="E53" i="18"/>
  <c r="E52" i="18"/>
  <c r="E51" i="18"/>
  <c r="E50" i="18"/>
  <c r="E49" i="18"/>
  <c r="E48" i="18"/>
  <c r="E47" i="18"/>
  <c r="E46" i="18"/>
  <c r="E45" i="18"/>
  <c r="E44" i="18"/>
  <c r="U43" i="18"/>
  <c r="S43" i="18"/>
  <c r="Q43" i="18"/>
  <c r="O43" i="18"/>
  <c r="E43" i="18"/>
  <c r="E42" i="18"/>
  <c r="E41" i="18"/>
  <c r="E40" i="18"/>
  <c r="E39" i="18"/>
  <c r="E38" i="18"/>
  <c r="E37" i="18"/>
  <c r="E36" i="18"/>
  <c r="E35" i="18"/>
  <c r="E34" i="18"/>
  <c r="E33" i="18"/>
  <c r="E32" i="18"/>
  <c r="E31" i="18"/>
  <c r="E30" i="18"/>
  <c r="E29" i="18"/>
  <c r="E28" i="18"/>
  <c r="E27" i="18"/>
  <c r="O26" i="18"/>
  <c r="E26" i="18"/>
  <c r="U25" i="18"/>
  <c r="S25" i="18"/>
  <c r="Q25" i="18"/>
  <c r="O25" i="18"/>
  <c r="E25" i="18"/>
  <c r="E24" i="18"/>
  <c r="E23" i="18"/>
  <c r="E22" i="18"/>
  <c r="E21" i="18"/>
  <c r="U20" i="18"/>
  <c r="S20" i="18"/>
  <c r="Q20" i="18"/>
  <c r="O20" i="18"/>
  <c r="E20" i="18"/>
  <c r="E19" i="18"/>
  <c r="E18" i="18"/>
  <c r="E17" i="18"/>
  <c r="E16" i="18"/>
  <c r="E15" i="18"/>
  <c r="E14" i="18"/>
  <c r="E13" i="18"/>
  <c r="U12" i="18"/>
  <c r="S12" i="18"/>
  <c r="Q12" i="18"/>
  <c r="O12" i="18"/>
  <c r="E12" i="18"/>
  <c r="E11" i="18"/>
  <c r="E10" i="18"/>
  <c r="E9" i="18"/>
  <c r="U8" i="18"/>
  <c r="S8" i="18"/>
  <c r="Q8" i="18"/>
  <c r="O8" i="18"/>
  <c r="E8" i="18"/>
  <c r="C3" i="15" l="1"/>
  <c r="D10" i="15"/>
  <c r="L34" i="17" s="1"/>
  <c r="F10" i="15"/>
  <c r="K57" i="17" s="1"/>
  <c r="D58" i="15"/>
  <c r="L36" i="17" s="1"/>
  <c r="F58" i="15"/>
  <c r="M104" i="17" s="1"/>
  <c r="F56" i="15"/>
  <c r="L83" i="17" s="1"/>
  <c r="F45" i="15"/>
  <c r="L82" i="17" s="1"/>
  <c r="F28" i="15"/>
  <c r="L81" i="17" s="1"/>
  <c r="F27" i="15"/>
  <c r="L80" i="17" s="1"/>
  <c r="F22" i="15"/>
  <c r="K59" i="17" s="1"/>
  <c r="F14" i="15"/>
  <c r="K58" i="17" s="1"/>
  <c r="K104" i="17"/>
  <c r="K100" i="17"/>
  <c r="K77" i="17"/>
  <c r="J83" i="17"/>
  <c r="J82" i="17"/>
  <c r="J81" i="17"/>
  <c r="J80" i="17"/>
  <c r="I59" i="17"/>
  <c r="I58" i="17"/>
  <c r="I57" i="17"/>
  <c r="J36" i="17"/>
  <c r="J35" i="17"/>
  <c r="J34" i="17"/>
  <c r="K12" i="17"/>
  <c r="D27" i="15"/>
  <c r="L35" i="17" s="1"/>
  <c r="K54" i="17"/>
  <c r="I12" i="17"/>
</calcChain>
</file>

<file path=xl/sharedStrings.xml><?xml version="1.0" encoding="utf-8"?>
<sst xmlns="http://schemas.openxmlformats.org/spreadsheetml/2006/main" count="208" uniqueCount="173">
  <si>
    <t xml:space="preserve">AUTODIAGNÓSTICO DE GESTIÓN </t>
  </si>
  <si>
    <t>DIRECCIONAMIENTO Y PLANEACIÓN</t>
  </si>
  <si>
    <t>INSTRUCCIONES DE DILIGENCIAMIENTO</t>
  </si>
  <si>
    <t>AUTODIAGNÓSTICO</t>
  </si>
  <si>
    <t>PLAN DE ACCIÓN</t>
  </si>
  <si>
    <t/>
  </si>
  <si>
    <t>AUTODIAGNÓSTICO DE GESTIÓN POLÍTICA DIRECCIONAMIENTO Y PLANEACIÓN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</si>
  <si>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</si>
  <si>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</si>
  <si>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</si>
  <si>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t>Está compuesto por las siguientes columnas:</t>
  </si>
  <si>
    <t>-</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</si>
  <si>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</si>
  <si>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</si>
  <si>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</si>
  <si>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</si>
  <si>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</si>
  <si>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t>Puntaje: es la casilla donde la entidad se autocalificará de acuerdo con las actividades descritas, en una escala de 0 a 100</t>
  </si>
  <si>
    <r>
      <t xml:space="preserve">Observaciones: </t>
    </r>
    <r>
      <rPr>
        <sz val="11"/>
        <color theme="1"/>
        <rFont val="Arial"/>
        <family val="2"/>
      </rPr>
      <t>en este espacio, podrá hacer las anotaciones o comentarios que considere pertinentes</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</si>
  <si>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</si>
  <si>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Para la calificación, se estableció una escala de 5 niveles así:</t>
  </si>
  <si>
    <t>Puntaje</t>
  </si>
  <si>
    <t>Nivel</t>
  </si>
  <si>
    <t>Color</t>
  </si>
  <si>
    <t>0 - 20</t>
  </si>
  <si>
    <t>21 - 40</t>
  </si>
  <si>
    <t>41 - 60</t>
  </si>
  <si>
    <t>61- 80</t>
  </si>
  <si>
    <t>81- 100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</si>
  <si>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</si>
  <si>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</si>
  <si>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</si>
  <si>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</si>
  <si>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Cuando finalice de calificar las actividades de gestión, podrá ver de manera gráfica los principales resultados, haciendo click en el botón GRÁFICAS, o regresar al menú principal. </t>
  </si>
  <si>
    <t>Gráficas: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</si>
  <si>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</si>
  <si>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</si>
  <si>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</si>
  <si>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</si>
  <si>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</si>
  <si>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</si>
  <si>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 xml:space="preserve">Esta hoja contiene un cuadro que le permitirá establecer una planeación y una ruta de acción, con base en las actividades de gestión que fueron evaluadas. </t>
  </si>
  <si>
    <t>Planeación y Ruta de acción (color naranja):  la idea es generar un plan de acción con base en el diagnóstico realizado. Los elementos mínimos que se proponen para ello, son:</t>
  </si>
  <si>
    <t>Diseñar alternativas de mejora</t>
  </si>
  <si>
    <t>Definir las mejoras a implementar, incluyendo el plazo y los responsables de la implementación</t>
  </si>
  <si>
    <t>Evaluar la eficacia de las acciones implementadas y volver a diligenciar el autodiagnóstico</t>
  </si>
  <si>
    <t xml:space="preserve">Aunque el cuadro puede ser diligenciado en su totalidad, se recomienda iniciar y darle prioridad a aquellas actividades que obtuvieron menores puntajes y que se encuentran en color rojo, naranja y amarillo. </t>
  </si>
  <si>
    <t>INICIO</t>
  </si>
  <si>
    <t>ENTIDAD</t>
  </si>
  <si>
    <t>CALIFICACIÓN TOTAL</t>
  </si>
  <si>
    <t>COMPONENTES</t>
  </si>
  <si>
    <t>CALIFICACIÓN</t>
  </si>
  <si>
    <t>CATEGORÍAS</t>
  </si>
  <si>
    <t>ACTIVIDADES DE GESTIÓN</t>
  </si>
  <si>
    <t>PUNTAJE 
(0 - 100)</t>
  </si>
  <si>
    <t>OBSERVACIONES</t>
  </si>
  <si>
    <t>Contexto Estratégico</t>
  </si>
  <si>
    <t>Conocimiento de la organización</t>
  </si>
  <si>
    <t xml:space="preserve">Identificar el propósito fundamental (misión, razón de ser u objeto social) para el cual fue creada la entidad, los derechos que garantiza y los problemas y necesidades sociales que está llamada a resolver. </t>
  </si>
  <si>
    <t>Difundir entre todos los servidores, las competencias y funciones asignadas por el acto de creación, la Constitución y la Ley a la entidad</t>
  </si>
  <si>
    <t>Difundir entre todos los servidores el rol que desempeña la entidad en la estructura de la Administración Pública (naturaleza jurídica) o del Estado?</t>
  </si>
  <si>
    <t>Difundir entre todos los servidores, el aporte que el trabajo de la entidad hace al cumplimiento de los objetivos del Gobierno (PND o PTD - Rama ejecutiva)</t>
  </si>
  <si>
    <t>Identificación de los grupos de valor y sus necesidades</t>
  </si>
  <si>
    <t>Identificar el (los) grupo(s) de ciudadanos al (los) cual(es) debe dirigir sus productos y servicios (grupos de valor) y para qué lo debe hacer, es decir, cuáles son los derechos que se deben garantizar, qué necesidades se deben satisfacer, qué problemas se deben solucionar.</t>
  </si>
  <si>
    <t>Identificar los grupos de interés de la entidad, esto es, los ciudadanos u organizaciones sociales que por su actividad, son afectados o tienen interés de participar en la gestión de la entidad.</t>
  </si>
  <si>
    <t>GRÁFICAS</t>
  </si>
  <si>
    <t>Establecer y priorizar variables que permitan caracterizar (identificar, segmentar y reconocer) sus grupos de valor y, especialmente, sus derechos, necesidades y problemas.</t>
  </si>
  <si>
    <t xml:space="preserve">Levantar la información necesaria para la identificación y caracterización de los grupos de valor y el conocimiento de sus necesidades, detectando si ya cuenta con dicha información y en qué fuentes se encuentra, o de ser necesario, definir procedimientos y herramientas para su obtención. </t>
  </si>
  <si>
    <t>cargar en ISOLUCIÓN , el istructivo de identificación de esos grupos de valor</t>
  </si>
  <si>
    <t>Clasificar los grupos de personas (naturales o jurídicas) dependiendo de características similares (necesidades, problemas, ubicación territorial, entre otras).</t>
  </si>
  <si>
    <t xml:space="preserve">Identificar, los problemas o necesidades de los grupos de valor, con precisión, pertinencia y prioridad, a partir de su y siempre teniendo presente el propósito fundamental, mediante procesos participativos. </t>
  </si>
  <si>
    <t>Proyectar los problemas o necesidades de los grupos de valor a 4, 10, 20 años o según se disponga en la entidad.</t>
  </si>
  <si>
    <t>Estimar los tiempos en los cuales se espera atender dichos problemas o necesidades, teniendo claro cuál es el valor agregado que, con su gestión, aspira aportar en términos de resultados e impactos.</t>
  </si>
  <si>
    <t>Diagnóstico de capacidades y entornos</t>
  </si>
  <si>
    <r>
      <t>Adelantar un diagnóstico de capacidades y entorno</t>
    </r>
    <r>
      <rPr>
        <sz val="10"/>
        <color theme="3" tint="-0.249977111117893"/>
        <rFont val="Arial"/>
        <family val="2"/>
      </rPr>
      <t xml:space="preserve">s de la entidad para desarrollar su gestión y lograr un desempeño acorde con los resultados preevistos. </t>
    </r>
  </si>
  <si>
    <t xml:space="preserve">Revisar aspectos internos tales como el talento humano, procesos y procedimientos, estructura organizacional, cadena de servicio, recursos disponibles, cultura organizacional, entre otros. </t>
  </si>
  <si>
    <t xml:space="preserve">Identificar el conocimiento tácito y explícito de la entidad, así como el conocimiento de los servidores públicos (formación, capacitación y experiencia) que posteriormente permitirá la difusión del conocimiento, la generación de proyectos articulados y el desarrollo de los procesos de la organización. </t>
  </si>
  <si>
    <t>Identificar sus capacidades en materia de tecnologías de la información y las comunicaciones que apalancan el desarrollo de todos sus procesos, el manejo de su información y la prestación de trámites y servicios a sus usuarios.</t>
  </si>
  <si>
    <t>Revisar aspectos externos a la entidad, algunos generales como su entorno político, económico y fiscal, y otros más particulares, como la percepción que tienen sus grupos de valor frente a la cantidad y calidad de los bienes y servicios ofrecidos, sus resultados e impactos.</t>
  </si>
  <si>
    <t>Calidad de la Planeación</t>
  </si>
  <si>
    <t>Toma de decisiones basada en evidencias</t>
  </si>
  <si>
    <t>Utilizar la información generada en el análisis de capacidad institucional, informes de gestión, desempeño y cumplimiento de planes en vigencias anteriores, resultados de la evaluación de indicadores y de riesgos, autoevaluación, auditorías internas y externas, resultados de las estrategias de rendición de cuentas y de la consulta, diagnóstico o planeación participativa realizada, ejecuciones presupuestales, entre otras evidencias vitales para la proyección estratégica de la entidad (analítica institucional)</t>
  </si>
  <si>
    <t>Formulación de planes</t>
  </si>
  <si>
    <t xml:space="preserve">Contar con un líder o área responsable encargada del proceso de planeación. </t>
  </si>
  <si>
    <t xml:space="preserve">Formular resultados a alcanzar en términos de cantidad y calidad de los productos y servicios que va a generar, año a año y en el largo plazo (4, 10, 20 años). </t>
  </si>
  <si>
    <t>Formular las metas de corto y largo plazo, financiables, tangibles, medibles, cuantificables, audaces y coherentes con los problemas y necesidades que deben atender o satisface</t>
  </si>
  <si>
    <t>Garantizar que las metas formuladas en el plan estén ajustadas a la capacidad real de la entidad, procurando esfuerzos adicionales que le permitan mejorar esa capacidad a través de alternativas innovadoras como las alianzas estratégicas, redes de conocimiento o gestión de recursos de cooperación internacional</t>
  </si>
  <si>
    <t>Establecer qué se debe medir y qué información se quiere obtener de esa medición, para saber qué tipo de indicador se necesita</t>
  </si>
  <si>
    <r>
      <t>Formular los indicadores que permitirán</t>
    </r>
    <r>
      <rPr>
        <sz val="11"/>
        <color theme="1"/>
        <rFont val="Arial"/>
        <family val="2"/>
      </rPr>
      <t xml:space="preserve"> </t>
    </r>
    <r>
      <rPr>
        <sz val="10"/>
        <color theme="3" tint="-0.249977111117893"/>
        <rFont val="Arial"/>
        <family val="2"/>
      </rPr>
      <t>verificar el cumplimiento de objetivos y metas así como el alcance de los resultados propuestos e introducir ajustes a los planes de acción (evaluación del desempeño institucional)</t>
    </r>
  </si>
  <si>
    <t>Formular indicadores tomando en cuenta los objetivos, planes, programas y proyectos para identificar los aspectos prioritarios a ser susceptibles de medición y determinar puntos o factores críticos de éxito, es decir, aquellas acciones o actividades de cuyo desarrollo depende la consecución de los objetivos</t>
  </si>
  <si>
    <t>Establecer la frecuencia adecuada para la medición de los indicadores, a fin de tomar decisiones en el momento justo</t>
  </si>
  <si>
    <t>Identificar, en la medida de lo posible) los efectos o cambios que se quiere generar en el mejoramiento de las condiciones de vida de sus grupos de valor</t>
  </si>
  <si>
    <t xml:space="preserve">Estudio  para diseñar metodología de ser factible la  aplicación de la medición de indicadores de efecto e impacto para medir en el  proximo periodo  de gobierno </t>
  </si>
  <si>
    <t>Diseñar los controles necesarios para que la planeación y su ejecución se lleven a cabo de manera eficiente, eficaz, efectiva y transparente, logrando una adecuada prestación de los servicios o producción de bienes que le son inherentes</t>
  </si>
  <si>
    <t>Analizar el contexto interno y externo de la entidad para la identificación de los riesgos y sus posibles causas (incluidos riesgos operativos, riesgos de riesgos de contratación, riesgos para la defensa jurídica, riesgos de seguridad digital, entre otros)</t>
  </si>
  <si>
    <t>Incluir la planeación de las demás dimensiones de MIPG y de sus políticas, acorde con lo señalado para cada una, tales como talento humano, TIC, plan anticorrupción y de servicio al ciudadano, plan anual de adquisiciones, planes de archivo, entre otros.</t>
  </si>
  <si>
    <t>Formular el Plan Anticorrupción y de Atención al Ciudadano que contenga la estrategia de lucha contra la corrupción y de atención al ciudadano de la entidad, como parte integral del plan de acción institucional, con acciones, responsables y fechas de cumplimiento esperadas</t>
  </si>
  <si>
    <t>Socializar el PAAC antes de su publicación para que actores internos y externos formulen sus observaciones y propuestas</t>
  </si>
  <si>
    <t>Publicar el Plan Anticorrupción y de Atención al Ciudadano a más tardar el 31 de enero de cada año en la sección "transparencia y acceso a la información pública" del sitio web oficial de la entidad.</t>
  </si>
  <si>
    <t>Documentar el ejercicio de planeación en donde se contemple una orientación estratégica y una parte operativa en la que se señale de forma precisa los objetivos, las metas y resultados a lograr, las trayectorias de implantación o cursos de acción a seguir, cronogramas, responsables, indicadores para monitorear y evaluar su cumplimiento y los riesgos que pueden afectar tal cumplimiento y los controles para su mitigación</t>
  </si>
  <si>
    <t>Publicar el Plan de Acción Anual a más tardar el 31 de enero de cada vigencia</t>
  </si>
  <si>
    <t>Programación presupuestal</t>
  </si>
  <si>
    <r>
      <t xml:space="preserve">Formular los planes </t>
    </r>
    <r>
      <rPr>
        <sz val="10"/>
        <color theme="3" tint="-0.249977111117893"/>
        <rFont val="Arial"/>
        <family val="2"/>
      </rPr>
      <t>en consonancia con la programación presupuestal de la entidad (Marco de Gasto de Mediano Plazo -MGMP y presupuesto anual) de tal manera que la planeación sea presupuestalmente viable y sostenible.</t>
    </r>
  </si>
  <si>
    <t>Formular los planes con base en resultados obtenidos (información sobre desempeño) en programas, planes o proyectos anteriores</t>
  </si>
  <si>
    <t>Priorizar la asignación de recursos (tanto de inversión como de funcionamiento) con base en las metas estratégicas definidas</t>
  </si>
  <si>
    <t>Para las entidades que se rigen por las normas del Presupuesto General de la Nación</t>
  </si>
  <si>
    <t>Desagregar el presupuesto para cada vigencia en el aplicativo destinado para tal fin (SIIF Nación), a partir de la aprobación de la Ley Anual de Presupuesto y de la expedición del decreto de liquidación, (enero de cada año)</t>
  </si>
  <si>
    <t>Iniciar la ejecución presupuestal, una vez registrada la información en SIIF Nación</t>
  </si>
  <si>
    <t xml:space="preserve">Definir, en el Programa Anual Mensualizado de Caja PAC, el monto máximo mensual de fondos disponibles en la Cuenta Única Nacional (para los órganos financiados con recursos de la Nación), y el monto máximo mensual de pagos (para los establecimientos públicos del orden nacional en lo que se refiere a sus propios ingresos), con el fin de cumplir sus compromisos. </t>
  </si>
  <si>
    <t>Radicar el PAC en la Dirección General de Crédito Público y Tesoro Nacional de MinHacienda antes del 20 de diciembre</t>
  </si>
  <si>
    <t>Presentar las solicitudes de modificación al PAC a la Dirección General de Crédito Público y Tesoro Nacional, en el formato que ésta establezca y de manera oportuna.</t>
  </si>
  <si>
    <t xml:space="preserve">Formular el Plan Anual de Adquisiciones PAA, que contenga las adquisiciones de bienes y servicios que requiera una entidad, con cargo a los presupuestos de funcionamiento y de inversión. </t>
  </si>
  <si>
    <t>Publicar el PAA a fin de informar a los proveedores sobre posibles oportunidades de negocio permitiendo la preparación anticipada de procesos contractuales.</t>
  </si>
  <si>
    <t>Planeación Participativa</t>
  </si>
  <si>
    <t>Involucrar a la ciudadanía y grupos de interés en el diagnóstico y formulación de los planes, programas o proyectos de la entidad, de interés ciudadano</t>
  </si>
  <si>
    <t>Incorporar en su ejercicio de planeación estrategias encaminadas a fomentar el control ciudadano y el diálogo en la rendición de cuentas, brindar transparencia y eficiencia en el uso de los recursos físicos, financieros, tecnológicos y de talento humano, con el fin de visibilizar el accionar de la administración pública y prevenir hechos de corrupción</t>
  </si>
  <si>
    <t>Liderazgo Estratégico</t>
  </si>
  <si>
    <t>Demostrar, por parte del equipo directivo, compromiso con los resultados esperados y objetivos propuestos, con el cumplimiento del propósito fundamental de la entidad y con la satisfacción de las necesidades y resolución de los problemas de sus grupos de valor</t>
  </si>
  <si>
    <t>Construir un marco estratégico, por parte del equipo directivo, que permita trazar la hoja de ruta para la ejecución de las acciones a cargo de toda la entidad, y encaminarla al logro de los objetivos, metas, programas y proyectos institucionales</t>
  </si>
  <si>
    <t>Formular los lineamientos para administración del riesgo, por parte del equipo directivo (lineamientos precisos para el tratamiento, manejo y seguimiento a los riesgos que afectan el logro de los objetivos institucionales</t>
  </si>
  <si>
    <t>Identificar, por parte del equipo directivo, aquellos riesgos que impidan el logro de su propósito fundamental y las metas estratégicas.</t>
  </si>
  <si>
    <t>Facilitar la participación de los equipos de trabajo en el ejercicio de planeación institucional</t>
  </si>
  <si>
    <t>Comunicar los lineamientos estratégicos y operativos previstos en los planes a todos los miembros del equipo de trabajo de la organización</t>
  </si>
  <si>
    <t>Enfocar el trabajo hacia la atención de las prioridades identificadas y la consecución de los resultados de la entidad</t>
  </si>
  <si>
    <t>Optimizar el uso de recursos, el desarrollo de los procesos y la asignación del talento humano, de acuerdo con las prioridades de los planes</t>
  </si>
  <si>
    <t>Desarrollar y mantener alianzas estratégicas con grupos de valor o grupos de interés con el fin de lograr sus objetivos</t>
  </si>
  <si>
    <t>Verificar el cumplimiento del Plan Anticorrupción y de Atención al Ciudadano por parte de Control Interno, con cortes a 30 de abril, 31 de agosto y 31 de diciembre, dentro de los diez (10) primeros días siguientes a estas fechas</t>
  </si>
  <si>
    <t>RESULTADOS DIRECCIONAMIENTO ESTRATÉGICO Y PLANEACIÓN</t>
  </si>
  <si>
    <t>1. Calificación total:</t>
  </si>
  <si>
    <t>Niveles</t>
  </si>
  <si>
    <t>Calificación</t>
  </si>
  <si>
    <t xml:space="preserve">2. Calificación por componentes: </t>
  </si>
  <si>
    <t>Variable</t>
  </si>
  <si>
    <t>Rangos</t>
  </si>
  <si>
    <t>Puntaje actual</t>
  </si>
  <si>
    <t>3. Calificación por categorías:</t>
  </si>
  <si>
    <t>Categorías del componente 1:</t>
  </si>
  <si>
    <t>Acciones</t>
  </si>
  <si>
    <t>Categorías del componente 2</t>
  </si>
  <si>
    <t>Categorías del componente 3</t>
  </si>
  <si>
    <t>categoria</t>
  </si>
  <si>
    <t>nivel</t>
  </si>
  <si>
    <t>puntaje</t>
  </si>
  <si>
    <t>PLAN DE ACCIÓN DIRECCIONAMIENTO Y PLANEACIÓN</t>
  </si>
  <si>
    <t>PUNTAJE</t>
  </si>
  <si>
    <t>GUÍAS Y NORMAS TÉCNICAS</t>
  </si>
  <si>
    <t>BUENAS PRÁCTICAS E INNOVACIÓN</t>
  </si>
  <si>
    <t>NORMATIVIDAD</t>
  </si>
  <si>
    <t>OTROS</t>
  </si>
  <si>
    <t>EVALUACIÓN DE LA EFICACIA DE
LAS ACCIONES IMPLEMENTADAS</t>
  </si>
  <si>
    <t>OBSERVACIÓN  OAPMG</t>
  </si>
  <si>
    <t>PREGUNTA  FURAG</t>
  </si>
  <si>
    <t>RECOMENDACIÓN FURAG</t>
  </si>
  <si>
    <t>TRANSVERSALIDAD DE POLÍTICAS</t>
  </si>
  <si>
    <t xml:space="preserve">FURAG PREGUNTA # 12 </t>
  </si>
  <si>
    <t>Contar con un acto administrativo a través del cual se crean o modifican las funciones del Comité de Gestión y Desempeño Institucional o el que haga sus veces, donde se
incluyan los temas y funciones de: Seguridad digital Participación ciudadana en la gestión Rendición de cuentas Trámites Servicio al ciudadano Transparencia y lucha contra la corrupción Gestion documental y administración de archivos, entre otros.</t>
  </si>
  <si>
    <t>FURAG PREGUNTA # 17</t>
  </si>
  <si>
    <t>Contar  con el  banco de programas y proyectos departamental,  conformado mediante acto administrativo.</t>
  </si>
  <si>
    <t>FURAG PREGUNTA # 18</t>
  </si>
  <si>
    <t>Contar con manual para el manejo del banco de programas y proyectos departamental  actualizado de acuerdo con la implementación  del SUIFP.</t>
  </si>
  <si>
    <t xml:space="preserve">DEPENDENCIA RESPONSABLE </t>
  </si>
  <si>
    <t>PRIMER TRIMESTRE</t>
  </si>
  <si>
    <t>TOTAL CATEGORÍA</t>
  </si>
  <si>
    <t>SEGUNDO TRIMESTRE</t>
  </si>
  <si>
    <t>TERCER TRIMESTRE</t>
  </si>
  <si>
    <t>CUARTO TRIMESTRE</t>
  </si>
  <si>
    <t>EVIDENCIA</t>
  </si>
  <si>
    <t>FECHA</t>
  </si>
  <si>
    <t>PUNTAJE PLAN DE ACCIÓN (0-100)</t>
  </si>
  <si>
    <t>DISEÑE ALTERNATIVAS DE MEJORA</t>
  </si>
  <si>
    <t>Encuesta de satisfacciion a los grupos de valor  para valorar su aceptación</t>
  </si>
  <si>
    <t>FURAG:</t>
  </si>
  <si>
    <t>Valor Máximo de referencia: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</si>
</sst>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6" x14ac:knownFonts="1">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8"/>
      <color rgb="FF002060"/>
      <name val="Arial"/>
      <family val="2"/>
    </font>
    <font>
      <sz val="11"/>
      <color rgb="FF002060"/>
      <name val="Arial"/>
      <family val="2"/>
    </font>
    <font>
      <sz val="20"/>
      <color theme="0"/>
      <name val="Arial"/>
      <family val="2"/>
    </font>
    <font>
      <b/>
      <sz val="10"/>
      <color rgb="FF000000"/>
      <name val="Arial"/>
      <family val="2"/>
    </font>
    <font>
      <b/>
      <sz val="12"/>
      <color rgb="FF002060"/>
      <name val="Arial"/>
      <family val="2"/>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b/>
      <sz val="12"/>
      <color theme="0"/>
      <name val="Arial"/>
      <family val="2"/>
    </font>
    <font>
      <sz val="9"/>
      <color rgb="FF002060"/>
      <name val="Arial"/>
      <family val="2"/>
    </font>
    <font>
      <b/>
      <sz val="18"/>
      <color rgb="FF002060"/>
      <name val="Arial"/>
      <family val="2"/>
    </font>
    <font>
      <sz val="14"/>
      <color rgb="FF002060"/>
      <name val="Arial"/>
      <family val="2"/>
    </font>
    <font>
      <u/>
      <sz val="11"/>
      <color theme="10"/>
      <name val="Calibri"/>
      <family val="2"/>
      <scheme val="minor"/>
    </font>
    <font>
      <b/>
      <u/>
      <sz val="12"/>
      <color rgb="FF002060"/>
      <name val="Arial"/>
      <family val="2"/>
    </font>
    <font>
      <b/>
      <sz val="14"/>
      <color theme="1"/>
      <name val="Arial"/>
      <family val="2"/>
    </font>
    <font>
      <sz val="14"/>
      <color theme="1"/>
      <name val="Arial"/>
      <family val="2"/>
    </font>
    <font>
      <b/>
      <sz val="11"/>
      <name val="Arial"/>
      <family val="2"/>
    </font>
    <font>
      <sz val="11"/>
      <color theme="1"/>
      <name val="Calibri"/>
      <family val="2"/>
      <scheme val="minor"/>
    </font>
    <font>
      <sz val="18"/>
      <color theme="0"/>
      <name val="Arial"/>
      <family val="2"/>
    </font>
    <font>
      <sz val="10"/>
      <color theme="3" tint="-0.249977111117893"/>
      <name val="Arial"/>
      <family val="2"/>
    </font>
    <font>
      <b/>
      <sz val="12"/>
      <color theme="3" tint="-0.249977111117893"/>
      <name val="Arial"/>
      <family val="2"/>
    </font>
    <font>
      <b/>
      <sz val="10"/>
      <color rgb="FF002060"/>
      <name val="Arial"/>
      <family val="2"/>
    </font>
    <font>
      <sz val="16"/>
      <color theme="1"/>
      <name val="Arial"/>
      <family val="2"/>
    </font>
    <font>
      <sz val="12"/>
      <color theme="0"/>
      <name val="Calibri"/>
      <family val="2"/>
      <scheme val="minor"/>
    </font>
    <font>
      <b/>
      <sz val="12"/>
      <color theme="1"/>
      <name val="Calibri"/>
      <family val="2"/>
      <scheme val="minor"/>
    </font>
    <font>
      <b/>
      <u/>
      <sz val="16"/>
      <color rgb="FF0000FF"/>
      <name val="Arial"/>
      <family val="2"/>
    </font>
    <font>
      <sz val="10"/>
      <color rgb="FF002060"/>
      <name val="Calibri"/>
      <family val="2"/>
      <scheme val="minor"/>
    </font>
    <font>
      <sz val="9"/>
      <color rgb="FFFF0000"/>
      <name val="Arial"/>
      <family val="2"/>
    </font>
    <font>
      <sz val="10"/>
      <name val="Arial"/>
      <family val="2"/>
    </font>
    <font>
      <sz val="11"/>
      <color theme="3"/>
      <name val="Arial"/>
      <family val="2"/>
    </font>
    <font>
      <sz val="11"/>
      <color rgb="FFFF0000"/>
      <name val="Arial"/>
      <family val="2"/>
    </font>
    <font>
      <u/>
      <sz val="11"/>
      <name val="Calibri"/>
      <family val="2"/>
      <scheme val="minor"/>
    </font>
    <font>
      <sz val="11"/>
      <name val="Calibri"/>
      <family val="2"/>
      <scheme val="minor"/>
    </font>
    <font>
      <u/>
      <sz val="9"/>
      <color theme="10"/>
      <name val="Calibri"/>
      <family val="2"/>
      <scheme val="minor"/>
    </font>
    <font>
      <u/>
      <sz val="9"/>
      <name val="Calibri"/>
      <family val="2"/>
      <scheme val="minor"/>
    </font>
    <font>
      <sz val="10"/>
      <color theme="3"/>
      <name val="Arial"/>
      <family val="2"/>
    </font>
  </fonts>
  <fills count="18">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0"/>
        <bgColor indexed="64"/>
      </patternFill>
    </fill>
    <fill>
      <patternFill patternType="solid">
        <fgColor rgb="FF00B0F0"/>
        <bgColor indexed="64"/>
      </patternFill>
    </fill>
    <fill>
      <patternFill patternType="solid">
        <fgColor rgb="FF339933"/>
        <bgColor indexed="64"/>
      </patternFill>
    </fill>
    <fill>
      <patternFill patternType="solid">
        <fgColor theme="9" tint="-0.24994659260841701"/>
        <bgColor indexed="64"/>
      </patternFill>
    </fill>
    <fill>
      <patternFill patternType="solid">
        <fgColor theme="9" tint="-0.249977111117893"/>
        <bgColor indexed="64"/>
      </patternFill>
    </fill>
  </fills>
  <borders count="148">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rgb="FF002060"/>
      </left>
      <right style="thin">
        <color rgb="FF002060"/>
      </right>
      <top style="thin">
        <color rgb="FF002060"/>
      </top>
      <bottom/>
      <diagonal/>
    </border>
    <border>
      <left style="thin">
        <color rgb="FF002060"/>
      </left>
      <right style="thin">
        <color rgb="FF002060"/>
      </right>
      <top/>
      <bottom/>
      <diagonal/>
    </border>
    <border>
      <left style="thin">
        <color rgb="FF002060"/>
      </left>
      <right style="thin">
        <color rgb="FF002060"/>
      </right>
      <top/>
      <bottom style="thin">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dotted">
        <color rgb="FF002060"/>
      </top>
      <bottom style="thin">
        <color rgb="FF002060"/>
      </bottom>
      <diagonal/>
    </border>
    <border>
      <left style="thin">
        <color rgb="FF002060"/>
      </left>
      <right style="thin">
        <color rgb="FF002060"/>
      </right>
      <top/>
      <bottom style="dotted">
        <color rgb="FF002060"/>
      </bottom>
      <diagonal/>
    </border>
    <border>
      <left style="thin">
        <color rgb="FF002060"/>
      </left>
      <right style="thin">
        <color rgb="FF002060"/>
      </right>
      <top style="dotted">
        <color rgb="FF002060"/>
      </top>
      <bottom/>
      <diagonal/>
    </border>
    <border>
      <left style="medium">
        <color theme="4" tint="-0.499984740745262"/>
      </left>
      <right/>
      <top style="dotted">
        <color theme="4" tint="-0.499984740745262"/>
      </top>
      <bottom style="medium">
        <color theme="4" tint="-0.499984740745262"/>
      </bottom>
      <diagonal/>
    </border>
    <border>
      <left/>
      <right/>
      <top style="dotted">
        <color theme="4" tint="-0.499984740745262"/>
      </top>
      <bottom style="medium">
        <color theme="4" tint="-0.499984740745262"/>
      </bottom>
      <diagonal/>
    </border>
    <border>
      <left/>
      <right style="thin">
        <color rgb="FF002060"/>
      </right>
      <top style="dotted">
        <color rgb="FF002060"/>
      </top>
      <bottom style="dotted">
        <color rgb="FF002060"/>
      </bottom>
      <diagonal/>
    </border>
    <border>
      <left/>
      <right style="dashed">
        <color rgb="FF002060"/>
      </right>
      <top style="dotted">
        <color rgb="FF002060"/>
      </top>
      <bottom style="dotted">
        <color rgb="FF002060"/>
      </bottom>
      <diagonal/>
    </border>
    <border>
      <left style="dashed">
        <color rgb="FF002060"/>
      </left>
      <right style="dashed">
        <color rgb="FF002060"/>
      </right>
      <top style="dotted">
        <color rgb="FF002060"/>
      </top>
      <bottom style="dotted">
        <color rgb="FF002060"/>
      </bottom>
      <diagonal/>
    </border>
    <border>
      <left style="dashed">
        <color rgb="FF002060"/>
      </left>
      <right style="thin">
        <color rgb="FF002060"/>
      </right>
      <top style="dotted">
        <color rgb="FF002060"/>
      </top>
      <bottom style="dotted">
        <color rgb="FF002060"/>
      </bottom>
      <diagonal/>
    </border>
    <border>
      <left style="thin">
        <color rgb="FF002060"/>
      </left>
      <right style="thin">
        <color rgb="FF002060"/>
      </right>
      <top/>
      <bottom style="thin">
        <color theme="3"/>
      </bottom>
      <diagonal/>
    </border>
    <border>
      <left style="thin">
        <color rgb="FF002060"/>
      </left>
      <right style="thin">
        <color rgb="FF002060"/>
      </right>
      <top style="thin">
        <color theme="3"/>
      </top>
      <bottom/>
      <diagonal/>
    </border>
    <border>
      <left style="thin">
        <color rgb="FF002060"/>
      </left>
      <right style="thin">
        <color rgb="FF002060"/>
      </right>
      <top style="dotted">
        <color rgb="FF002060"/>
      </top>
      <bottom style="thin">
        <color theme="3"/>
      </bottom>
      <diagonal/>
    </border>
    <border>
      <left style="thin">
        <color rgb="FF002060"/>
      </left>
      <right style="thin">
        <color theme="3"/>
      </right>
      <top style="thin">
        <color rgb="FF002060"/>
      </top>
      <bottom/>
      <diagonal/>
    </border>
    <border>
      <left style="thin">
        <color rgb="FF002060"/>
      </left>
      <right style="thin">
        <color theme="3"/>
      </right>
      <top/>
      <bottom/>
      <diagonal/>
    </border>
    <border>
      <left style="thin">
        <color rgb="FF002060"/>
      </left>
      <right style="thin">
        <color theme="3"/>
      </right>
      <top/>
      <bottom style="thin">
        <color rgb="FF002060"/>
      </bottom>
      <diagonal/>
    </border>
    <border>
      <left style="thin">
        <color theme="3"/>
      </left>
      <right style="thin">
        <color rgb="FF002060"/>
      </right>
      <top style="thin">
        <color theme="3"/>
      </top>
      <bottom/>
      <diagonal/>
    </border>
    <border>
      <left style="thin">
        <color theme="3"/>
      </left>
      <right style="thin">
        <color rgb="FF002060"/>
      </right>
      <top/>
      <bottom/>
      <diagonal/>
    </border>
    <border>
      <left style="thin">
        <color theme="3"/>
      </left>
      <right style="thin">
        <color rgb="FF002060"/>
      </right>
      <top/>
      <bottom style="thin">
        <color theme="3"/>
      </bottom>
      <diagonal/>
    </border>
    <border>
      <left style="thin">
        <color theme="3"/>
      </left>
      <right style="thin">
        <color theme="3"/>
      </right>
      <top style="thin">
        <color theme="3"/>
      </top>
      <bottom/>
      <diagonal/>
    </border>
    <border>
      <left style="thin">
        <color theme="3"/>
      </left>
      <right style="thin">
        <color theme="3"/>
      </right>
      <top/>
      <bottom/>
      <diagonal/>
    </border>
    <border>
      <left style="thin">
        <color theme="3"/>
      </left>
      <right style="thin">
        <color theme="3"/>
      </right>
      <top/>
      <bottom style="thin">
        <color theme="3"/>
      </bottom>
      <diagonal/>
    </border>
    <border>
      <left style="thin">
        <color theme="3"/>
      </left>
      <right style="thin">
        <color rgb="FF002060"/>
      </right>
      <top style="dotted">
        <color rgb="FF002060"/>
      </top>
      <bottom style="thin">
        <color theme="3"/>
      </bottom>
      <diagonal/>
    </border>
    <border>
      <left style="thin">
        <color theme="3"/>
      </left>
      <right style="thin">
        <color rgb="FF002060"/>
      </right>
      <top/>
      <bottom style="medium">
        <color theme="3"/>
      </bottom>
      <diagonal/>
    </border>
    <border>
      <left style="thin">
        <color theme="3"/>
      </left>
      <right style="thin">
        <color theme="3"/>
      </right>
      <top/>
      <bottom style="medium">
        <color theme="3"/>
      </bottom>
      <diagonal/>
    </border>
    <border>
      <left style="thin">
        <color rgb="FF002060"/>
      </left>
      <right style="thin">
        <color rgb="FF002060"/>
      </right>
      <top/>
      <bottom style="medium">
        <color theme="3"/>
      </bottom>
      <diagonal/>
    </border>
    <border>
      <left style="thin">
        <color rgb="FF002060"/>
      </left>
      <right style="thin">
        <color rgb="FF002060"/>
      </right>
      <top style="dotted">
        <color rgb="FF002060"/>
      </top>
      <bottom style="medium">
        <color theme="3"/>
      </bottom>
      <diagonal/>
    </border>
    <border>
      <left style="thin">
        <color rgb="FF002060"/>
      </left>
      <right style="hair">
        <color rgb="FF002060"/>
      </right>
      <top style="hair">
        <color rgb="FF002060"/>
      </top>
      <bottom style="hair">
        <color rgb="FF002060"/>
      </bottom>
      <diagonal/>
    </border>
    <border>
      <left style="dotted">
        <color rgb="FF002060"/>
      </left>
      <right style="dotted">
        <color rgb="FF002060"/>
      </right>
      <top style="dotted">
        <color rgb="FF002060"/>
      </top>
      <bottom style="dotted">
        <color rgb="FF002060"/>
      </bottom>
      <diagonal/>
    </border>
    <border>
      <left style="dotted">
        <color theme="3"/>
      </left>
      <right style="dotted">
        <color theme="3"/>
      </right>
      <top style="dotted">
        <color theme="3"/>
      </top>
      <bottom style="dotted">
        <color theme="3"/>
      </bottom>
      <diagonal/>
    </border>
    <border>
      <left/>
      <right style="dotted">
        <color theme="3"/>
      </right>
      <top style="dotted">
        <color theme="3"/>
      </top>
      <bottom style="dotted">
        <color theme="3"/>
      </bottom>
      <diagonal/>
    </border>
    <border>
      <left style="medium">
        <color rgb="FF002060"/>
      </left>
      <right style="thin">
        <color rgb="FF002060"/>
      </right>
      <top style="medium">
        <color rgb="FF002060"/>
      </top>
      <bottom style="thin">
        <color indexed="64"/>
      </bottom>
      <diagonal/>
    </border>
    <border>
      <left style="thin">
        <color rgb="FF002060"/>
      </left>
      <right style="thin">
        <color rgb="FF002060"/>
      </right>
      <top style="medium">
        <color rgb="FF002060"/>
      </top>
      <bottom style="thin">
        <color indexed="64"/>
      </bottom>
      <diagonal/>
    </border>
    <border>
      <left style="medium">
        <color rgb="FF002060"/>
      </left>
      <right style="thin">
        <color rgb="FF002060"/>
      </right>
      <top style="thin">
        <color indexed="64"/>
      </top>
      <bottom style="medium">
        <color rgb="FF002060"/>
      </bottom>
      <diagonal/>
    </border>
    <border>
      <left style="thin">
        <color rgb="FF002060"/>
      </left>
      <right style="thin">
        <color rgb="FF002060"/>
      </right>
      <top style="thin">
        <color indexed="64"/>
      </top>
      <bottom style="medium">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dashed">
        <color rgb="FF002060"/>
      </right>
      <top style="double">
        <color rgb="FF002060"/>
      </top>
      <bottom style="dashed">
        <color rgb="FF002060"/>
      </bottom>
      <diagonal/>
    </border>
    <border>
      <left style="thin">
        <color rgb="FF002060"/>
      </left>
      <right style="medium">
        <color rgb="FF002060"/>
      </right>
      <top style="medium">
        <color rgb="FF002060"/>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rgb="FF002060"/>
      </left>
      <right/>
      <top/>
      <bottom style="dotted">
        <color rgb="FF002060"/>
      </bottom>
      <diagonal/>
    </border>
    <border>
      <left style="thin">
        <color indexed="64"/>
      </left>
      <right/>
      <top style="thin">
        <color indexed="64"/>
      </top>
      <bottom/>
      <diagonal/>
    </border>
    <border>
      <left style="thin">
        <color indexed="64"/>
      </left>
      <right style="thin">
        <color indexed="64"/>
      </right>
      <top/>
      <bottom/>
      <diagonal/>
    </border>
    <border>
      <left style="dashed">
        <color rgb="FF002060"/>
      </left>
      <right style="dashed">
        <color rgb="FF002060"/>
      </right>
      <top/>
      <bottom/>
      <diagonal/>
    </border>
    <border>
      <left style="thin">
        <color indexed="64"/>
      </left>
      <right/>
      <top/>
      <bottom style="thin">
        <color indexed="64"/>
      </bottom>
      <diagonal/>
    </border>
    <border>
      <left/>
      <right/>
      <top/>
      <bottom style="thin">
        <color indexed="64"/>
      </bottom>
      <diagonal/>
    </border>
    <border>
      <left style="dotted">
        <color rgb="FF002060"/>
      </left>
      <right/>
      <top style="medium">
        <color rgb="FF002060"/>
      </top>
      <bottom style="dashed">
        <color rgb="FF002060"/>
      </bottom>
      <diagonal/>
    </border>
    <border>
      <left style="dashed">
        <color rgb="FF002060"/>
      </left>
      <right style="medium">
        <color indexed="64"/>
      </right>
      <top style="medium">
        <color indexed="64"/>
      </top>
      <bottom style="dashed">
        <color rgb="FF002060"/>
      </bottom>
      <diagonal/>
    </border>
    <border>
      <left style="dashed">
        <color rgb="FF002060"/>
      </left>
      <right style="dashed">
        <color rgb="FF002060"/>
      </right>
      <top style="medium">
        <color rgb="FF002060"/>
      </top>
      <bottom/>
      <diagonal/>
    </border>
    <border>
      <left style="dashed">
        <color rgb="FF002060"/>
      </left>
      <right style="thin">
        <color theme="3"/>
      </right>
      <top style="medium">
        <color rgb="FF002060"/>
      </top>
      <bottom style="dashed">
        <color rgb="FF002060"/>
      </bottom>
      <diagonal/>
    </border>
    <border>
      <left style="thin">
        <color rgb="FF002060"/>
      </left>
      <right style="medium">
        <color rgb="FF002060"/>
      </right>
      <top style="thin">
        <color indexed="64"/>
      </top>
      <bottom style="medium">
        <color rgb="FF002060"/>
      </bottom>
      <diagonal/>
    </border>
    <border>
      <left/>
      <right style="dashed">
        <color rgb="FF002060"/>
      </right>
      <top style="dashed">
        <color rgb="FF002060"/>
      </top>
      <bottom style="double">
        <color rgb="FF002060"/>
      </bottom>
      <diagonal/>
    </border>
    <border>
      <left style="dashed">
        <color rgb="FF002060"/>
      </left>
      <right style="dashed">
        <color rgb="FF002060"/>
      </right>
      <top style="dashed">
        <color rgb="FF002060"/>
      </top>
      <bottom style="double">
        <color rgb="FF002060"/>
      </bottom>
      <diagonal/>
    </border>
    <border>
      <left style="dashed">
        <color rgb="FF002060"/>
      </left>
      <right style="thin">
        <color rgb="FF002060"/>
      </right>
      <top style="dashed">
        <color rgb="FF002060"/>
      </top>
      <bottom style="double">
        <color rgb="FF002060"/>
      </bottom>
      <diagonal/>
    </border>
    <border>
      <left style="dotted">
        <color rgb="FF002060"/>
      </left>
      <right/>
      <top style="dashed">
        <color rgb="FF002060"/>
      </top>
      <bottom style="medium">
        <color rgb="FF002060"/>
      </bottom>
      <diagonal/>
    </border>
    <border>
      <left style="dashed">
        <color rgb="FF002060"/>
      </left>
      <right style="medium">
        <color indexed="64"/>
      </right>
      <top style="dashed">
        <color rgb="FF002060"/>
      </top>
      <bottom/>
      <diagonal/>
    </border>
    <border>
      <left style="dashed">
        <color rgb="FF002060"/>
      </left>
      <right style="thin">
        <color theme="3"/>
      </right>
      <top style="dashed">
        <color rgb="FF002060"/>
      </top>
      <bottom/>
      <diagonal/>
    </border>
    <border>
      <left style="thin">
        <color rgb="FF002060"/>
      </left>
      <right style="hair">
        <color rgb="FF002060"/>
      </right>
      <top/>
      <bottom style="hair">
        <color rgb="FF002060"/>
      </bottom>
      <diagonal/>
    </border>
    <border>
      <left style="hair">
        <color rgb="FF002060"/>
      </left>
      <right style="dashed">
        <color rgb="FF002060"/>
      </right>
      <top/>
      <bottom style="hair">
        <color rgb="FF002060"/>
      </bottom>
      <diagonal/>
    </border>
    <border>
      <left style="dashed">
        <color rgb="FF002060"/>
      </left>
      <right style="dashed">
        <color rgb="FF002060"/>
      </right>
      <top style="double">
        <color rgb="FF002060"/>
      </top>
      <bottom style="dotted">
        <color rgb="FF002060"/>
      </bottom>
      <diagonal/>
    </border>
    <border>
      <left style="dashed">
        <color rgb="FF002060"/>
      </left>
      <right style="thin">
        <color rgb="FF002060"/>
      </right>
      <top style="double">
        <color rgb="FF002060"/>
      </top>
      <bottom style="dotted">
        <color rgb="FF002060"/>
      </bottom>
      <diagonal/>
    </border>
    <border>
      <left/>
      <right style="dashed">
        <color rgb="FF002060"/>
      </right>
      <top style="double">
        <color rgb="FF002060"/>
      </top>
      <bottom style="dotted">
        <color rgb="FF002060"/>
      </bottom>
      <diagonal/>
    </border>
    <border>
      <left/>
      <right style="dashed">
        <color rgb="FF002060"/>
      </right>
      <top/>
      <bottom style="dotted">
        <color rgb="FF002060"/>
      </bottom>
      <diagonal/>
    </border>
    <border>
      <left style="thin">
        <color rgb="FF002060"/>
      </left>
      <right style="hair">
        <color rgb="FF002060"/>
      </right>
      <top style="hair">
        <color rgb="FF002060"/>
      </top>
      <bottom style="thin">
        <color rgb="FF002060"/>
      </bottom>
      <diagonal/>
    </border>
    <border>
      <left style="dashed">
        <color rgb="FF002060"/>
      </left>
      <right style="dashed">
        <color rgb="FF002060"/>
      </right>
      <top style="dotted">
        <color rgb="FF002060"/>
      </top>
      <bottom style="thin">
        <color rgb="FF002060"/>
      </bottom>
      <diagonal/>
    </border>
    <border>
      <left style="dashed">
        <color rgb="FF002060"/>
      </left>
      <right style="thin">
        <color rgb="FF002060"/>
      </right>
      <top style="dotted">
        <color rgb="FF002060"/>
      </top>
      <bottom style="thin">
        <color rgb="FF002060"/>
      </bottom>
      <diagonal/>
    </border>
    <border>
      <left/>
      <right style="dashed">
        <color rgb="FF002060"/>
      </right>
      <top style="dotted">
        <color rgb="FF002060"/>
      </top>
      <bottom style="thin">
        <color rgb="FF002060"/>
      </bottom>
      <diagonal/>
    </border>
    <border>
      <left style="dashed">
        <color rgb="FF002060"/>
      </left>
      <right style="thin">
        <color indexed="64"/>
      </right>
      <top style="dotted">
        <color theme="3"/>
      </top>
      <bottom style="thin">
        <color indexed="64"/>
      </bottom>
      <diagonal/>
    </border>
    <border>
      <left style="thin">
        <color rgb="FF002060"/>
      </left>
      <right style="hair">
        <color rgb="FF002060"/>
      </right>
      <top style="thin">
        <color rgb="FF002060"/>
      </top>
      <bottom style="hair">
        <color rgb="FF002060"/>
      </bottom>
      <diagonal/>
    </border>
    <border>
      <left style="dashed">
        <color rgb="FF002060"/>
      </left>
      <right style="dashed">
        <color rgb="FF002060"/>
      </right>
      <top style="thin">
        <color rgb="FF002060"/>
      </top>
      <bottom style="dotted">
        <color rgb="FF002060"/>
      </bottom>
      <diagonal/>
    </border>
    <border>
      <left style="dashed">
        <color rgb="FF002060"/>
      </left>
      <right style="thin">
        <color rgb="FF002060"/>
      </right>
      <top style="thin">
        <color rgb="FF002060"/>
      </top>
      <bottom style="dotted">
        <color rgb="FF002060"/>
      </bottom>
      <diagonal/>
    </border>
    <border>
      <left/>
      <right style="dashed">
        <color rgb="FF002060"/>
      </right>
      <top style="thin">
        <color rgb="FF002060"/>
      </top>
      <bottom style="dotted">
        <color rgb="FF002060"/>
      </bottom>
      <diagonal/>
    </border>
    <border>
      <left style="dotted">
        <color theme="3"/>
      </left>
      <right style="dotted">
        <color theme="3"/>
      </right>
      <top/>
      <bottom style="dotted">
        <color theme="3"/>
      </bottom>
      <diagonal/>
    </border>
    <border>
      <left style="dashed">
        <color rgb="FF002060"/>
      </left>
      <right style="dashed">
        <color rgb="FF002060"/>
      </right>
      <top/>
      <bottom style="dotted">
        <color rgb="FF002060"/>
      </bottom>
      <diagonal/>
    </border>
    <border>
      <left style="dashed">
        <color rgb="FF002060"/>
      </left>
      <right style="thin">
        <color rgb="FF002060"/>
      </right>
      <top/>
      <bottom style="dotted">
        <color rgb="FF002060"/>
      </bottom>
      <diagonal/>
    </border>
    <border>
      <left style="thin">
        <color rgb="FF002060"/>
      </left>
      <right style="hair">
        <color rgb="FF002060"/>
      </right>
      <top style="hair">
        <color rgb="FF002060"/>
      </top>
      <bottom style="medium">
        <color theme="3"/>
      </bottom>
      <diagonal/>
    </border>
    <border>
      <left style="dashed">
        <color rgb="FF002060"/>
      </left>
      <right style="dashed">
        <color rgb="FF002060"/>
      </right>
      <top style="dotted">
        <color rgb="FF002060"/>
      </top>
      <bottom style="medium">
        <color theme="3"/>
      </bottom>
      <diagonal/>
    </border>
    <border>
      <left style="dashed">
        <color rgb="FF002060"/>
      </left>
      <right style="thin">
        <color rgb="FF002060"/>
      </right>
      <top style="dotted">
        <color rgb="FF002060"/>
      </top>
      <bottom style="medium">
        <color theme="3"/>
      </bottom>
      <diagonal/>
    </border>
    <border>
      <left/>
      <right style="dashed">
        <color rgb="FF002060"/>
      </right>
      <top style="dotted">
        <color rgb="FF002060"/>
      </top>
      <bottom style="medium">
        <color theme="3"/>
      </bottom>
      <diagonal/>
    </border>
    <border>
      <left style="thin">
        <color theme="3"/>
      </left>
      <right style="thin">
        <color rgb="FF002060"/>
      </right>
      <top style="medium">
        <color theme="3"/>
      </top>
      <bottom/>
      <diagonal/>
    </border>
    <border>
      <left style="thin">
        <color rgb="FF002060"/>
      </left>
      <right style="thin">
        <color rgb="FF002060"/>
      </right>
      <top style="medium">
        <color theme="3"/>
      </top>
      <bottom/>
      <diagonal/>
    </border>
    <border>
      <left style="thin">
        <color rgb="FF002060"/>
      </left>
      <right style="hair">
        <color rgb="FF002060"/>
      </right>
      <top style="medium">
        <color theme="3"/>
      </top>
      <bottom/>
      <diagonal/>
    </border>
    <border>
      <left style="dashed">
        <color rgb="FF002060"/>
      </left>
      <right style="dashed">
        <color rgb="FF002060"/>
      </right>
      <top style="medium">
        <color theme="3"/>
      </top>
      <bottom/>
      <diagonal/>
    </border>
    <border>
      <left style="dashed">
        <color rgb="FF002060"/>
      </left>
      <right style="thin">
        <color rgb="FF002060"/>
      </right>
      <top style="medium">
        <color theme="3"/>
      </top>
      <bottom/>
      <diagonal/>
    </border>
    <border>
      <left/>
      <right style="dashed">
        <color rgb="FF002060"/>
      </right>
      <top style="medium">
        <color theme="3"/>
      </top>
      <bottom/>
      <diagonal/>
    </border>
    <border>
      <left style="dashed">
        <color rgb="FF002060"/>
      </left>
      <right style="thin">
        <color indexed="64"/>
      </right>
      <top/>
      <bottom style="thin">
        <color indexed="64"/>
      </bottom>
      <diagonal/>
    </border>
    <border>
      <left style="thin">
        <color rgb="FF002060"/>
      </left>
      <right style="dotted">
        <color rgb="FF002060"/>
      </right>
      <top style="thin">
        <color rgb="FF002060"/>
      </top>
      <bottom style="dotted">
        <color rgb="FF002060"/>
      </bottom>
      <diagonal/>
    </border>
    <border>
      <left style="dotted">
        <color rgb="FF002060"/>
      </left>
      <right style="dotted">
        <color rgb="FF002060"/>
      </right>
      <top style="thin">
        <color rgb="FF002060"/>
      </top>
      <bottom style="dotted">
        <color rgb="FF002060"/>
      </bottom>
      <diagonal/>
    </border>
    <border>
      <left style="thin">
        <color rgb="FF002060"/>
      </left>
      <right style="dotted">
        <color rgb="FF002060"/>
      </right>
      <top style="dotted">
        <color rgb="FF002060"/>
      </top>
      <bottom style="dotted">
        <color rgb="FF002060"/>
      </bottom>
      <diagonal/>
    </border>
    <border>
      <left style="thin">
        <color rgb="FF002060"/>
      </left>
      <right style="dotted">
        <color rgb="FF002060"/>
      </right>
      <top style="dotted">
        <color rgb="FF002060"/>
      </top>
      <bottom style="thin">
        <color rgb="FF002060"/>
      </bottom>
      <diagonal/>
    </border>
    <border>
      <left style="dotted">
        <color rgb="FF002060"/>
      </left>
      <right style="dotted">
        <color rgb="FF002060"/>
      </right>
      <top style="dotted">
        <color rgb="FF002060"/>
      </top>
      <bottom style="thin">
        <color rgb="FF002060"/>
      </bottom>
      <diagonal/>
    </border>
    <border>
      <left style="dotted">
        <color rgb="FF002060"/>
      </left>
      <right style="thin">
        <color indexed="64"/>
      </right>
      <top style="dotted">
        <color theme="3"/>
      </top>
      <bottom style="thin">
        <color indexed="64"/>
      </bottom>
      <diagonal/>
    </border>
    <border>
      <left style="dashed">
        <color rgb="FF002060"/>
      </left>
      <right style="dashed">
        <color rgb="FF002060"/>
      </right>
      <top/>
      <bottom style="dotted">
        <color indexed="64"/>
      </bottom>
      <diagonal/>
    </border>
    <border>
      <left style="dashed">
        <color rgb="FF002060"/>
      </left>
      <right style="thin">
        <color rgb="FF002060"/>
      </right>
      <top/>
      <bottom style="dotted">
        <color indexed="64"/>
      </bottom>
      <diagonal/>
    </border>
    <border>
      <left/>
      <right style="dashed">
        <color rgb="FF002060"/>
      </right>
      <top/>
      <bottom style="dashed">
        <color rgb="FF002060"/>
      </bottom>
      <diagonal/>
    </border>
    <border>
      <left style="thin">
        <color rgb="FF002060"/>
      </left>
      <right style="hair">
        <color rgb="FF002060"/>
      </right>
      <top style="hair">
        <color rgb="FF002060"/>
      </top>
      <bottom style="thin">
        <color theme="3"/>
      </bottom>
      <diagonal/>
    </border>
    <border>
      <left style="dashed">
        <color rgb="FF002060"/>
      </left>
      <right style="dashed">
        <color rgb="FF002060"/>
      </right>
      <top style="dotted">
        <color indexed="64"/>
      </top>
      <bottom style="thin">
        <color theme="3"/>
      </bottom>
      <diagonal/>
    </border>
    <border>
      <left style="dashed">
        <color rgb="FF002060"/>
      </left>
      <right style="thin">
        <color rgb="FF002060"/>
      </right>
      <top style="dotted">
        <color indexed="64"/>
      </top>
      <bottom style="thin">
        <color theme="3"/>
      </bottom>
      <diagonal/>
    </border>
    <border>
      <left/>
      <right style="dashed">
        <color rgb="FF002060"/>
      </right>
      <top/>
      <bottom style="thin">
        <color theme="3"/>
      </bottom>
      <diagonal/>
    </border>
    <border>
      <left style="thin">
        <color theme="3"/>
      </left>
      <right style="thin">
        <color theme="3"/>
      </right>
      <top style="thin">
        <color theme="3"/>
      </top>
      <bottom style="dotted">
        <color theme="3"/>
      </bottom>
      <diagonal/>
    </border>
    <border>
      <left/>
      <right style="dotted">
        <color theme="3"/>
      </right>
      <top style="thin">
        <color theme="3"/>
      </top>
      <bottom style="dotted">
        <color theme="3"/>
      </bottom>
      <diagonal/>
    </border>
    <border>
      <left style="dotted">
        <color theme="3"/>
      </left>
      <right style="dotted">
        <color theme="3"/>
      </right>
      <top style="thin">
        <color theme="3"/>
      </top>
      <bottom style="dotted">
        <color theme="3"/>
      </bottom>
      <diagonal/>
    </border>
    <border>
      <left style="thin">
        <color theme="3"/>
      </left>
      <right style="thin">
        <color theme="3"/>
      </right>
      <top style="dotted">
        <color theme="3"/>
      </top>
      <bottom style="dotted">
        <color theme="3"/>
      </bottom>
      <diagonal/>
    </border>
    <border>
      <left style="thin">
        <color theme="3"/>
      </left>
      <right style="thin">
        <color theme="3"/>
      </right>
      <top style="dotted">
        <color theme="3"/>
      </top>
      <bottom style="thin">
        <color theme="3"/>
      </bottom>
      <diagonal/>
    </border>
    <border>
      <left/>
      <right style="dotted">
        <color theme="3"/>
      </right>
      <top style="dotted">
        <color theme="3"/>
      </top>
      <bottom style="thin">
        <color theme="3"/>
      </bottom>
      <diagonal/>
    </border>
    <border>
      <left style="dotted">
        <color theme="3"/>
      </left>
      <right style="dotted">
        <color theme="3"/>
      </right>
      <top style="dotted">
        <color theme="3"/>
      </top>
      <bottom style="thin">
        <color theme="3"/>
      </bottom>
      <diagonal/>
    </border>
    <border>
      <left style="dotted">
        <color theme="3"/>
      </left>
      <right style="thin">
        <color indexed="64"/>
      </right>
      <top style="dotted">
        <color theme="3"/>
      </top>
      <bottom style="thin">
        <color indexed="64"/>
      </bottom>
      <diagonal/>
    </border>
  </borders>
  <cellStyleXfs count="2">
    <xf numFmtId="0" fontId="0" fillId="0" borderId="0"/>
    <xf numFmtId="0" fontId="22" fillId="0" borderId="0" applyNumberFormat="0" applyFill="0" applyBorder="0" applyAlignment="0" applyProtection="0"/>
  </cellStyleXfs>
  <cellXfs count="364">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2" fillId="0" borderId="5" xfId="0" applyFont="1" applyBorder="1" applyAlignment="1">
      <alignment vertical="center"/>
    </xf>
    <xf numFmtId="0" fontId="2" fillId="0" borderId="7"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vertical="center"/>
    </xf>
    <xf numFmtId="0" fontId="2" fillId="0" borderId="4" xfId="0" applyFont="1" applyBorder="1" applyAlignment="1">
      <alignment vertical="center"/>
    </xf>
    <xf numFmtId="0" fontId="4" fillId="0" borderId="5" xfId="0" applyFont="1" applyBorder="1" applyAlignment="1">
      <alignment horizontal="center" vertical="center"/>
    </xf>
    <xf numFmtId="0" fontId="2" fillId="0" borderId="6" xfId="0" applyFont="1" applyBorder="1" applyAlignment="1">
      <alignment vertical="center"/>
    </xf>
    <xf numFmtId="0" fontId="2" fillId="0" borderId="12"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5" fillId="0" borderId="15" xfId="0" applyFont="1" applyBorder="1" applyAlignment="1">
      <alignment horizontal="center" vertical="center" wrapText="1"/>
    </xf>
    <xf numFmtId="0" fontId="2" fillId="0" borderId="17" xfId="0" applyFont="1" applyBorder="1" applyAlignment="1">
      <alignment vertical="center"/>
    </xf>
    <xf numFmtId="0" fontId="2" fillId="0" borderId="18" xfId="0" applyFont="1" applyBorder="1" applyAlignment="1">
      <alignment vertical="center"/>
    </xf>
    <xf numFmtId="0" fontId="2" fillId="0" borderId="18" xfId="0" applyFont="1" applyBorder="1" applyAlignment="1">
      <alignment horizontal="center" vertical="center"/>
    </xf>
    <xf numFmtId="0" fontId="2" fillId="0" borderId="19" xfId="0" applyFont="1" applyBorder="1" applyAlignment="1">
      <alignment vertical="center"/>
    </xf>
    <xf numFmtId="0" fontId="2" fillId="0" borderId="12" xfId="0" applyFont="1" applyBorder="1"/>
    <xf numFmtId="0" fontId="2" fillId="0" borderId="13" xfId="0" applyFont="1" applyBorder="1"/>
    <xf numFmtId="0" fontId="2" fillId="0" borderId="14" xfId="0" applyFont="1" applyBorder="1"/>
    <xf numFmtId="0" fontId="2" fillId="0" borderId="0" xfId="0" applyFont="1"/>
    <xf numFmtId="0" fontId="2" fillId="0" borderId="15" xfId="0" applyFont="1" applyBorder="1"/>
    <xf numFmtId="0" fontId="2" fillId="0" borderId="16" xfId="0" applyFont="1" applyBorder="1"/>
    <xf numFmtId="164" fontId="2" fillId="0" borderId="0" xfId="0" applyNumberFormat="1" applyFont="1"/>
    <xf numFmtId="0" fontId="2" fillId="0" borderId="17" xfId="0" applyFont="1" applyBorder="1"/>
    <xf numFmtId="0" fontId="2" fillId="0" borderId="18" xfId="0" applyFont="1" applyBorder="1"/>
    <xf numFmtId="0" fontId="2" fillId="0" borderId="19" xfId="0" applyFont="1" applyBorder="1"/>
    <xf numFmtId="0" fontId="15" fillId="0" borderId="0" xfId="0" applyFont="1" applyAlignment="1">
      <alignment vertical="center" wrapText="1"/>
    </xf>
    <xf numFmtId="0" fontId="15" fillId="0" borderId="0" xfId="0" applyFont="1" applyAlignment="1">
      <alignment horizontal="center" vertical="center" wrapText="1"/>
    </xf>
    <xf numFmtId="0" fontId="15" fillId="0" borderId="0" xfId="0" applyFont="1"/>
    <xf numFmtId="0" fontId="16" fillId="0" borderId="0" xfId="0" applyFont="1"/>
    <xf numFmtId="2" fontId="2" fillId="0" borderId="0" xfId="0" applyNumberFormat="1" applyFont="1"/>
    <xf numFmtId="0" fontId="13" fillId="0" borderId="5"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horizontal="center" vertical="center"/>
    </xf>
    <xf numFmtId="0" fontId="2" fillId="0" borderId="27" xfId="0" applyFont="1" applyBorder="1" applyAlignment="1">
      <alignment vertical="center"/>
    </xf>
    <xf numFmtId="0" fontId="2" fillId="0" borderId="28" xfId="0" applyFont="1" applyBorder="1" applyAlignment="1">
      <alignment horizontal="center" vertical="center"/>
    </xf>
    <xf numFmtId="0" fontId="2" fillId="8" borderId="28" xfId="0" applyFont="1" applyFill="1" applyBorder="1" applyAlignment="1">
      <alignment vertical="center"/>
    </xf>
    <xf numFmtId="0" fontId="2" fillId="3" borderId="28" xfId="0" applyFont="1" applyFill="1" applyBorder="1" applyAlignment="1">
      <alignment vertical="center"/>
    </xf>
    <xf numFmtId="0" fontId="2" fillId="0" borderId="29" xfId="0" applyFont="1" applyBorder="1" applyAlignment="1">
      <alignment vertical="center"/>
    </xf>
    <xf numFmtId="0" fontId="2" fillId="0" borderId="30" xfId="0" applyFont="1" applyBorder="1" applyAlignment="1">
      <alignment horizontal="center" vertical="center"/>
    </xf>
    <xf numFmtId="0" fontId="2" fillId="7" borderId="30" xfId="0" applyFont="1" applyFill="1" applyBorder="1" applyAlignment="1">
      <alignment vertical="center"/>
    </xf>
    <xf numFmtId="0" fontId="14" fillId="0" borderId="0" xfId="0" applyFont="1" applyAlignment="1">
      <alignment vertical="center"/>
    </xf>
    <xf numFmtId="0" fontId="23" fillId="0" borderId="0" xfId="0" applyFont="1" applyAlignment="1">
      <alignment vertical="center"/>
    </xf>
    <xf numFmtId="0" fontId="24" fillId="0" borderId="0" xfId="0" applyFont="1" applyAlignment="1">
      <alignment horizontal="center" vertical="top"/>
    </xf>
    <xf numFmtId="0" fontId="8" fillId="0" borderId="0" xfId="0" applyFont="1"/>
    <xf numFmtId="0" fontId="8" fillId="0" borderId="0" xfId="0" applyFont="1" applyAlignment="1">
      <alignment horizontal="right"/>
    </xf>
    <xf numFmtId="0" fontId="2" fillId="5" borderId="0" xfId="0" applyFont="1" applyFill="1"/>
    <xf numFmtId="0" fontId="14" fillId="2" borderId="1" xfId="0" applyFont="1" applyFill="1" applyBorder="1" applyAlignment="1">
      <alignment horizontal="center" vertical="center"/>
    </xf>
    <xf numFmtId="0" fontId="2" fillId="9" borderId="26" xfId="0" applyFont="1" applyFill="1" applyBorder="1" applyAlignment="1">
      <alignment vertical="center"/>
    </xf>
    <xf numFmtId="0" fontId="2" fillId="10" borderId="28" xfId="0" applyFont="1" applyFill="1" applyBorder="1" applyAlignment="1">
      <alignment vertical="center"/>
    </xf>
    <xf numFmtId="0" fontId="7" fillId="0" borderId="42" xfId="0" applyFont="1" applyBorder="1" applyAlignment="1">
      <alignment horizontal="left" vertical="center" wrapText="1"/>
    </xf>
    <xf numFmtId="0" fontId="8" fillId="0" borderId="42" xfId="0" applyFont="1" applyBorder="1" applyAlignment="1">
      <alignment vertical="center"/>
    </xf>
    <xf numFmtId="0" fontId="8" fillId="0" borderId="43" xfId="0" applyFont="1" applyBorder="1" applyAlignment="1">
      <alignment vertical="center"/>
    </xf>
    <xf numFmtId="0" fontId="8" fillId="0" borderId="41" xfId="0" applyFont="1" applyBorder="1" applyAlignment="1">
      <alignment vertical="center"/>
    </xf>
    <xf numFmtId="1" fontId="2" fillId="0" borderId="0" xfId="0" applyNumberFormat="1" applyFont="1"/>
    <xf numFmtId="0" fontId="6" fillId="0" borderId="34" xfId="0" applyFont="1" applyBorder="1" applyAlignment="1">
      <alignment vertical="center" wrapText="1"/>
    </xf>
    <xf numFmtId="0" fontId="6" fillId="0" borderId="36" xfId="0" applyFont="1" applyBorder="1" applyAlignment="1">
      <alignment vertical="center" wrapText="1"/>
    </xf>
    <xf numFmtId="0" fontId="6" fillId="0" borderId="40" xfId="0" applyFont="1" applyBorder="1" applyAlignment="1">
      <alignment vertical="center" wrapText="1"/>
    </xf>
    <xf numFmtId="0" fontId="13" fillId="0" borderId="0" xfId="0" applyFont="1" applyAlignment="1">
      <alignment vertical="center"/>
    </xf>
    <xf numFmtId="0" fontId="0" fillId="0" borderId="0" xfId="0" applyAlignment="1">
      <alignment vertical="center" wrapText="1"/>
    </xf>
    <xf numFmtId="0" fontId="27" fillId="0" borderId="12" xfId="0" applyFont="1" applyBorder="1"/>
    <xf numFmtId="0" fontId="27" fillId="0" borderId="0" xfId="0" applyFont="1"/>
    <xf numFmtId="0" fontId="27" fillId="0" borderId="15" xfId="0" applyFont="1" applyBorder="1"/>
    <xf numFmtId="0" fontId="27" fillId="0" borderId="16" xfId="0" applyFont="1" applyBorder="1"/>
    <xf numFmtId="0" fontId="28" fillId="0" borderId="0" xfId="0" applyFont="1" applyAlignment="1">
      <alignment horizontal="center" vertical="center"/>
    </xf>
    <xf numFmtId="0" fontId="27" fillId="0" borderId="17" xfId="0" applyFont="1" applyBorder="1"/>
    <xf numFmtId="0" fontId="27" fillId="0" borderId="18" xfId="0" applyFont="1" applyBorder="1"/>
    <xf numFmtId="0" fontId="27" fillId="0" borderId="19" xfId="0" applyFont="1" applyBorder="1"/>
    <xf numFmtId="1" fontId="21" fillId="5" borderId="34" xfId="0" applyNumberFormat="1" applyFont="1" applyFill="1" applyBorder="1" applyAlignment="1">
      <alignment horizontal="center" vertical="center" wrapText="1"/>
    </xf>
    <xf numFmtId="1" fontId="21" fillId="5" borderId="35" xfId="0" applyNumberFormat="1" applyFont="1" applyFill="1" applyBorder="1" applyAlignment="1">
      <alignment horizontal="center" vertical="center" wrapText="1"/>
    </xf>
    <xf numFmtId="1" fontId="21" fillId="5" borderId="36" xfId="0" applyNumberFormat="1" applyFont="1" applyFill="1" applyBorder="1" applyAlignment="1">
      <alignment horizontal="center" vertical="center" wrapText="1"/>
    </xf>
    <xf numFmtId="1" fontId="21" fillId="5" borderId="37" xfId="0" applyNumberFormat="1" applyFont="1" applyFill="1" applyBorder="1" applyAlignment="1">
      <alignment horizontal="center" vertical="center" wrapText="1"/>
    </xf>
    <xf numFmtId="0" fontId="29" fillId="0" borderId="34" xfId="0" applyFont="1" applyBorder="1" applyAlignment="1">
      <alignment vertical="center" wrapText="1"/>
    </xf>
    <xf numFmtId="0" fontId="29" fillId="0" borderId="36" xfId="0" applyFont="1" applyBorder="1" applyAlignment="1">
      <alignment vertical="center" wrapText="1"/>
    </xf>
    <xf numFmtId="0" fontId="29" fillId="0" borderId="46" xfId="0" applyFont="1" applyBorder="1" applyAlignment="1">
      <alignment vertical="center" wrapText="1"/>
    </xf>
    <xf numFmtId="0" fontId="6" fillId="0" borderId="46" xfId="0" applyFont="1" applyBorder="1" applyAlignment="1">
      <alignment vertical="center" wrapText="1"/>
    </xf>
    <xf numFmtId="0" fontId="6" fillId="13" borderId="46" xfId="0" applyFont="1" applyFill="1" applyBorder="1" applyAlignment="1">
      <alignment vertical="center" wrapText="1"/>
    </xf>
    <xf numFmtId="1" fontId="21" fillId="5" borderId="46" xfId="0" applyNumberFormat="1" applyFont="1" applyFill="1" applyBorder="1" applyAlignment="1">
      <alignment horizontal="center" vertical="center" wrapText="1"/>
    </xf>
    <xf numFmtId="0" fontId="6" fillId="0" borderId="56" xfId="0" applyFont="1" applyBorder="1" applyAlignment="1">
      <alignment vertical="center" wrapText="1"/>
    </xf>
    <xf numFmtId="0" fontId="31" fillId="0" borderId="44" xfId="0" applyFont="1" applyBorder="1" applyAlignment="1">
      <alignment vertical="center" wrapText="1"/>
    </xf>
    <xf numFmtId="1" fontId="21" fillId="5" borderId="32" xfId="0" applyNumberFormat="1" applyFont="1" applyFill="1" applyBorder="1" applyAlignment="1">
      <alignment horizontal="center" vertical="center" wrapText="1"/>
    </xf>
    <xf numFmtId="0" fontId="6" fillId="0" borderId="35" xfId="0" applyFont="1" applyBorder="1" applyAlignment="1">
      <alignment vertical="center" wrapText="1"/>
    </xf>
    <xf numFmtId="0" fontId="6" fillId="0" borderId="44" xfId="0" applyFont="1" applyBorder="1" applyAlignment="1">
      <alignment vertical="center" wrapText="1"/>
    </xf>
    <xf numFmtId="1" fontId="21" fillId="5" borderId="44" xfId="0" applyNumberFormat="1" applyFont="1" applyFill="1" applyBorder="1" applyAlignment="1">
      <alignment horizontal="center" vertical="center" wrapText="1"/>
    </xf>
    <xf numFmtId="0" fontId="6" fillId="0" borderId="60" xfId="0" applyFont="1" applyBorder="1" applyAlignment="1">
      <alignment vertical="center" wrapText="1"/>
    </xf>
    <xf numFmtId="1" fontId="21" fillId="5" borderId="60" xfId="0" applyNumberFormat="1" applyFont="1" applyFill="1" applyBorder="1" applyAlignment="1">
      <alignment horizontal="center" vertical="center" wrapText="1"/>
    </xf>
    <xf numFmtId="0" fontId="27" fillId="0" borderId="0" xfId="0" applyFont="1" applyAlignment="1">
      <alignment horizontal="center"/>
    </xf>
    <xf numFmtId="0" fontId="7" fillId="0" borderId="62" xfId="0" applyFont="1" applyBorder="1" applyAlignment="1">
      <alignment horizontal="left" vertical="center" wrapText="1"/>
    </xf>
    <xf numFmtId="0" fontId="8" fillId="0" borderId="62" xfId="0" applyFont="1" applyBorder="1" applyAlignment="1">
      <alignment vertical="center"/>
    </xf>
    <xf numFmtId="0" fontId="7" fillId="0" borderId="63" xfId="0" applyFont="1" applyBorder="1" applyAlignment="1">
      <alignment horizontal="left" vertical="center" wrapText="1"/>
    </xf>
    <xf numFmtId="0" fontId="8" fillId="0" borderId="63" xfId="0" applyFont="1" applyBorder="1" applyAlignment="1">
      <alignment vertical="center"/>
    </xf>
    <xf numFmtId="0" fontId="27" fillId="0" borderId="13" xfId="0" applyFont="1" applyBorder="1" applyAlignment="1">
      <alignment horizontal="center"/>
    </xf>
    <xf numFmtId="0" fontId="27" fillId="0" borderId="14" xfId="0" applyFont="1" applyBorder="1" applyAlignment="1">
      <alignment horizontal="center"/>
    </xf>
    <xf numFmtId="0" fontId="27" fillId="0" borderId="12" xfId="0" applyFont="1" applyBorder="1" applyAlignment="1">
      <alignment horizontal="center"/>
    </xf>
    <xf numFmtId="0" fontId="4" fillId="0" borderId="16" xfId="0" applyFont="1" applyBorder="1" applyAlignment="1">
      <alignment horizontal="center" vertical="center"/>
    </xf>
    <xf numFmtId="0" fontId="17" fillId="5" borderId="0" xfId="0" applyFont="1" applyFill="1"/>
    <xf numFmtId="0" fontId="36" fillId="0" borderId="61" xfId="0" applyFont="1" applyBorder="1" applyAlignment="1">
      <alignment vertical="top" wrapText="1"/>
    </xf>
    <xf numFmtId="0" fontId="36" fillId="0" borderId="62" xfId="0" applyFont="1" applyBorder="1" applyAlignment="1">
      <alignment vertical="top" wrapText="1"/>
    </xf>
    <xf numFmtId="0" fontId="36" fillId="0" borderId="64" xfId="0" applyFont="1" applyBorder="1" applyAlignment="1">
      <alignment vertical="top" wrapText="1"/>
    </xf>
    <xf numFmtId="0" fontId="37" fillId="0" borderId="36" xfId="0" applyFont="1" applyBorder="1" applyAlignment="1">
      <alignment vertical="center" wrapText="1"/>
    </xf>
    <xf numFmtId="1" fontId="21" fillId="3" borderId="34" xfId="0" applyNumberFormat="1" applyFont="1" applyFill="1" applyBorder="1" applyAlignment="1">
      <alignment horizontal="center" vertical="center" wrapText="1"/>
    </xf>
    <xf numFmtId="0" fontId="8" fillId="14" borderId="62" xfId="0" applyFont="1" applyFill="1" applyBorder="1" applyAlignment="1">
      <alignment horizontal="left" vertical="center" wrapText="1"/>
    </xf>
    <xf numFmtId="0" fontId="8" fillId="0" borderId="62" xfId="0" applyFont="1" applyBorder="1" applyAlignment="1">
      <alignment vertical="center" wrapText="1"/>
    </xf>
    <xf numFmtId="0" fontId="8" fillId="0" borderId="63" xfId="0" applyFont="1" applyBorder="1" applyAlignment="1">
      <alignment vertical="center" wrapText="1"/>
    </xf>
    <xf numFmtId="0" fontId="39" fillId="0" borderId="62" xfId="0" applyFont="1" applyBorder="1" applyAlignment="1">
      <alignment vertical="center" wrapText="1"/>
    </xf>
    <xf numFmtId="0" fontId="12" fillId="0" borderId="0" xfId="0" applyFont="1" applyAlignment="1">
      <alignment horizontal="center" vertical="center"/>
    </xf>
    <xf numFmtId="0" fontId="2" fillId="0" borderId="1" xfId="0" applyFont="1" applyBorder="1" applyAlignment="1">
      <alignment vertical="center"/>
    </xf>
    <xf numFmtId="0" fontId="2" fillId="0" borderId="1" xfId="0" applyFont="1" applyBorder="1" applyAlignment="1">
      <alignment horizontal="center" vertical="center"/>
    </xf>
    <xf numFmtId="0" fontId="8" fillId="0" borderId="1" xfId="0" applyFont="1" applyBorder="1" applyAlignment="1">
      <alignment vertical="center"/>
    </xf>
    <xf numFmtId="0" fontId="8" fillId="0" borderId="1" xfId="0" applyFont="1" applyBorder="1" applyAlignment="1">
      <alignment vertical="center" wrapText="1"/>
    </xf>
    <xf numFmtId="0" fontId="2" fillId="0" borderId="1" xfId="0" applyFont="1" applyBorder="1" applyAlignment="1">
      <alignment vertical="center" wrapText="1"/>
    </xf>
    <xf numFmtId="0" fontId="40" fillId="0" borderId="0" xfId="0" applyFont="1" applyAlignment="1">
      <alignment vertical="center"/>
    </xf>
    <xf numFmtId="2" fontId="40" fillId="0" borderId="0" xfId="0" applyNumberFormat="1" applyFont="1" applyAlignment="1">
      <alignment vertical="center"/>
    </xf>
    <xf numFmtId="0" fontId="38" fillId="13" borderId="34" xfId="0" applyFont="1" applyFill="1" applyBorder="1" applyAlignment="1">
      <alignment vertical="center" wrapText="1"/>
    </xf>
    <xf numFmtId="0" fontId="2" fillId="0" borderId="0" xfId="0" applyFont="1" applyAlignment="1">
      <alignment vertical="center" wrapText="1"/>
    </xf>
    <xf numFmtId="0" fontId="2" fillId="0" borderId="0" xfId="0" applyFont="1" applyAlignment="1">
      <alignment vertical="top" wrapText="1"/>
    </xf>
    <xf numFmtId="164" fontId="21" fillId="0" borderId="44" xfId="0" applyNumberFormat="1" applyFont="1" applyBorder="1" applyAlignment="1">
      <alignment horizontal="center" vertical="center" wrapText="1"/>
    </xf>
    <xf numFmtId="0" fontId="11" fillId="0" borderId="44" xfId="0" applyFont="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16" fillId="13" borderId="78" xfId="0" applyFont="1" applyFill="1" applyBorder="1" applyAlignment="1">
      <alignment horizontal="center" vertical="center" wrapText="1"/>
    </xf>
    <xf numFmtId="0" fontId="0" fillId="0" borderId="0" xfId="0" applyAlignment="1">
      <alignment horizontal="justify" vertical="top"/>
    </xf>
    <xf numFmtId="0" fontId="42" fillId="13" borderId="79" xfId="0" applyFont="1" applyFill="1" applyBorder="1" applyAlignment="1">
      <alignment horizontal="justify" vertical="top"/>
    </xf>
    <xf numFmtId="0" fontId="42" fillId="13" borderId="1" xfId="0" applyFont="1" applyFill="1" applyBorder="1" applyAlignment="1">
      <alignment horizontal="justify" vertical="top"/>
    </xf>
    <xf numFmtId="0" fontId="22" fillId="13" borderId="78" xfId="1" applyFill="1" applyBorder="1" applyAlignment="1">
      <alignment horizontal="center" vertical="center" wrapText="1"/>
    </xf>
    <xf numFmtId="0" fontId="22" fillId="13" borderId="1" xfId="1" applyFill="1" applyBorder="1" applyAlignment="1">
      <alignment horizontal="center" vertical="center" wrapText="1"/>
    </xf>
    <xf numFmtId="0" fontId="42" fillId="13" borderId="79" xfId="0" applyFont="1" applyFill="1" applyBorder="1" applyAlignment="1">
      <alignment horizontal="justify" vertical="top" wrapText="1"/>
    </xf>
    <xf numFmtId="0" fontId="0" fillId="13" borderId="79" xfId="0" applyFill="1" applyBorder="1" applyAlignment="1">
      <alignment horizontal="justify" vertical="top" wrapText="1"/>
    </xf>
    <xf numFmtId="0" fontId="38" fillId="13" borderId="78" xfId="0" applyFont="1" applyFill="1" applyBorder="1" applyAlignment="1">
      <alignment horizontal="center" vertical="center" wrapText="1"/>
    </xf>
    <xf numFmtId="0" fontId="38" fillId="13" borderId="1" xfId="0" applyFont="1" applyFill="1" applyBorder="1" applyAlignment="1">
      <alignment horizontal="left" vertical="center" wrapText="1"/>
    </xf>
    <xf numFmtId="0" fontId="38" fillId="13" borderId="79" xfId="0" applyFont="1" applyFill="1" applyBorder="1" applyAlignment="1">
      <alignment horizontal="left" vertical="center" wrapText="1"/>
    </xf>
    <xf numFmtId="0" fontId="42" fillId="13" borderId="1" xfId="0" applyFont="1" applyFill="1" applyBorder="1" applyAlignment="1">
      <alignment horizontal="left" vertical="top" wrapText="1"/>
    </xf>
    <xf numFmtId="0" fontId="41" fillId="13" borderId="79" xfId="1" applyFont="1" applyFill="1" applyBorder="1" applyAlignment="1">
      <alignment horizontal="center" vertical="center" wrapText="1"/>
    </xf>
    <xf numFmtId="0" fontId="38" fillId="13" borderId="79" xfId="0" applyFont="1" applyFill="1" applyBorder="1" applyAlignment="1">
      <alignment horizontal="center" vertical="center" wrapText="1"/>
    </xf>
    <xf numFmtId="0" fontId="42" fillId="13" borderId="1" xfId="0" applyFont="1" applyFill="1" applyBorder="1"/>
    <xf numFmtId="0" fontId="13" fillId="13" borderId="79" xfId="0" applyFont="1" applyFill="1" applyBorder="1" applyAlignment="1">
      <alignment vertical="center" wrapText="1"/>
    </xf>
    <xf numFmtId="0" fontId="42" fillId="13" borderId="80" xfId="0" applyFont="1" applyFill="1" applyBorder="1"/>
    <xf numFmtId="0" fontId="22" fillId="13" borderId="78" xfId="1" applyFill="1" applyBorder="1" applyAlignment="1">
      <alignment horizontal="center" vertical="center"/>
    </xf>
    <xf numFmtId="0" fontId="41" fillId="13" borderId="79" xfId="1" applyFont="1" applyFill="1" applyBorder="1" applyAlignment="1">
      <alignment horizontal="center" vertical="center"/>
    </xf>
    <xf numFmtId="0" fontId="42" fillId="13" borderId="1" xfId="1" applyFont="1" applyFill="1" applyBorder="1" applyAlignment="1">
      <alignment horizontal="justify" vertical="top" wrapText="1"/>
    </xf>
    <xf numFmtId="0" fontId="42" fillId="13" borderId="79" xfId="1" applyFont="1" applyFill="1" applyBorder="1" applyAlignment="1">
      <alignment horizontal="left" vertical="center" wrapText="1"/>
    </xf>
    <xf numFmtId="0" fontId="42" fillId="13" borderId="78" xfId="1" applyFont="1" applyFill="1" applyBorder="1" applyAlignment="1">
      <alignment horizontal="center" vertical="center" wrapText="1"/>
    </xf>
    <xf numFmtId="0" fontId="42" fillId="13" borderId="1" xfId="1" applyFont="1" applyFill="1" applyBorder="1" applyAlignment="1">
      <alignment horizontal="left" vertical="center" wrapText="1"/>
    </xf>
    <xf numFmtId="0" fontId="42" fillId="13" borderId="79" xfId="1" applyFont="1" applyFill="1" applyBorder="1" applyAlignment="1">
      <alignment horizontal="justify" vertical="top" wrapText="1"/>
    </xf>
    <xf numFmtId="0" fontId="42" fillId="0" borderId="81" xfId="0" applyFont="1" applyBorder="1" applyAlignment="1">
      <alignment vertical="center" wrapText="1"/>
    </xf>
    <xf numFmtId="0" fontId="42" fillId="13" borderId="1" xfId="1" applyFont="1" applyFill="1" applyBorder="1" applyAlignment="1">
      <alignment horizontal="left" vertical="top" wrapText="1"/>
    </xf>
    <xf numFmtId="0" fontId="43" fillId="13" borderId="78" xfId="1" applyFont="1" applyFill="1" applyBorder="1" applyAlignment="1">
      <alignment horizontal="center" vertical="center" wrapText="1"/>
    </xf>
    <xf numFmtId="0" fontId="43" fillId="13" borderId="1" xfId="1" applyFont="1" applyFill="1" applyBorder="1" applyAlignment="1">
      <alignment horizontal="center" vertical="center" wrapText="1"/>
    </xf>
    <xf numFmtId="0" fontId="44" fillId="13" borderId="79" xfId="1" applyFont="1" applyFill="1" applyBorder="1" applyAlignment="1">
      <alignment horizontal="center" vertical="center" wrapText="1"/>
    </xf>
    <xf numFmtId="0" fontId="42" fillId="13" borderId="78" xfId="1" applyFont="1" applyFill="1" applyBorder="1" applyAlignment="1">
      <alignment horizontal="left" vertical="center" wrapText="1"/>
    </xf>
    <xf numFmtId="0" fontId="2" fillId="0" borderId="1" xfId="0" applyFont="1" applyBorder="1" applyAlignment="1">
      <alignment horizontal="justify" vertical="top" wrapText="1"/>
    </xf>
    <xf numFmtId="0" fontId="45" fillId="13" borderId="78" xfId="0" applyFont="1" applyFill="1" applyBorder="1" applyAlignment="1">
      <alignment horizontal="center" vertical="center" wrapText="1"/>
    </xf>
    <xf numFmtId="0" fontId="45" fillId="13" borderId="1" xfId="0" applyFont="1" applyFill="1" applyBorder="1" applyAlignment="1">
      <alignment horizontal="center" vertical="center" wrapText="1"/>
    </xf>
    <xf numFmtId="0" fontId="6" fillId="13" borderId="1" xfId="0" applyFont="1" applyFill="1" applyBorder="1" applyAlignment="1">
      <alignment horizontal="center" vertical="center" wrapText="1"/>
    </xf>
    <xf numFmtId="0" fontId="2" fillId="0" borderId="79" xfId="0" applyFont="1" applyBorder="1" applyAlignment="1">
      <alignment horizontal="justify" vertical="top"/>
    </xf>
    <xf numFmtId="0" fontId="14" fillId="0" borderId="1" xfId="0" applyFont="1" applyBorder="1" applyAlignment="1">
      <alignment horizontal="justify" vertical="top" wrapText="1"/>
    </xf>
    <xf numFmtId="0" fontId="0" fillId="0" borderId="0" xfId="0" applyAlignment="1">
      <alignment horizontal="justify" vertical="top" wrapText="1"/>
    </xf>
    <xf numFmtId="0" fontId="2" fillId="0" borderId="1" xfId="0" applyFont="1" applyBorder="1" applyAlignment="1">
      <alignment horizontal="justify" vertical="top"/>
    </xf>
    <xf numFmtId="0" fontId="6" fillId="13" borderId="78" xfId="0" applyFont="1" applyFill="1" applyBorder="1" applyAlignment="1">
      <alignment horizontal="center" vertical="center" wrapText="1"/>
    </xf>
    <xf numFmtId="0" fontId="13" fillId="13" borderId="1" xfId="0" applyFont="1" applyFill="1" applyBorder="1" applyAlignment="1">
      <alignment horizontal="justify" vertical="top"/>
    </xf>
    <xf numFmtId="0" fontId="26" fillId="13" borderId="1" xfId="0" applyFont="1" applyFill="1" applyBorder="1" applyAlignment="1">
      <alignment horizontal="justify" vertical="top"/>
    </xf>
    <xf numFmtId="0" fontId="42" fillId="13" borderId="1" xfId="1" applyFont="1" applyFill="1" applyBorder="1" applyAlignment="1">
      <alignment vertical="top" wrapText="1"/>
    </xf>
    <xf numFmtId="0" fontId="13" fillId="13" borderId="79" xfId="0" applyFont="1" applyFill="1" applyBorder="1" applyAlignment="1">
      <alignment horizontal="justify" vertical="top"/>
    </xf>
    <xf numFmtId="0" fontId="0" fillId="13" borderId="0" xfId="0" applyFill="1" applyAlignment="1">
      <alignment vertical="top" wrapText="1"/>
    </xf>
    <xf numFmtId="0" fontId="6" fillId="13" borderId="78" xfId="0" applyFont="1" applyFill="1" applyBorder="1" applyAlignment="1">
      <alignment horizontal="center" vertical="center"/>
    </xf>
    <xf numFmtId="0" fontId="6" fillId="13" borderId="1" xfId="0" applyFont="1" applyFill="1" applyBorder="1" applyAlignment="1">
      <alignment horizontal="center" vertical="center"/>
    </xf>
    <xf numFmtId="0" fontId="38" fillId="13" borderId="79" xfId="0" applyFont="1" applyFill="1" applyBorder="1" applyAlignment="1">
      <alignment horizontal="center" vertical="center"/>
    </xf>
    <xf numFmtId="0" fontId="2" fillId="0" borderId="78" xfId="0" applyFont="1" applyBorder="1" applyAlignment="1">
      <alignment vertical="center"/>
    </xf>
    <xf numFmtId="0" fontId="13" fillId="0" borderId="79" xfId="0" applyFont="1" applyBorder="1" applyAlignment="1">
      <alignment vertical="center" wrapText="1"/>
    </xf>
    <xf numFmtId="0" fontId="11" fillId="0" borderId="1" xfId="0" applyFont="1" applyBorder="1" applyAlignment="1">
      <alignment horizontal="center" vertical="center" wrapText="1"/>
    </xf>
    <xf numFmtId="164" fontId="25" fillId="15" borderId="1" xfId="0" applyNumberFormat="1" applyFont="1" applyFill="1" applyBorder="1" applyAlignment="1">
      <alignment horizontal="center" vertical="center" wrapText="1"/>
    </xf>
    <xf numFmtId="0" fontId="38" fillId="13" borderId="1" xfId="0" applyFont="1" applyFill="1" applyBorder="1" applyAlignment="1">
      <alignment vertical="center" wrapText="1"/>
    </xf>
    <xf numFmtId="0" fontId="19" fillId="0" borderId="82" xfId="0" applyFont="1" applyBorder="1" applyAlignment="1">
      <alignment vertical="center" wrapText="1"/>
    </xf>
    <xf numFmtId="0" fontId="0" fillId="0" borderId="1" xfId="0" applyBorder="1" applyAlignment="1">
      <alignment horizontal="justify" vertical="top"/>
    </xf>
    <xf numFmtId="0" fontId="0" fillId="0" borderId="75" xfId="0" applyBorder="1" applyAlignment="1">
      <alignment horizontal="justify" vertical="top" wrapText="1"/>
    </xf>
    <xf numFmtId="0" fontId="19" fillId="0" borderId="1" xfId="0" applyFont="1" applyBorder="1" applyAlignment="1">
      <alignment vertical="center" wrapText="1"/>
    </xf>
    <xf numFmtId="0" fontId="2" fillId="0" borderId="1" xfId="0" applyFont="1" applyBorder="1" applyAlignment="1">
      <alignment horizontal="justify" vertical="center"/>
    </xf>
    <xf numFmtId="2" fontId="8" fillId="0" borderId="1" xfId="0" applyNumberFormat="1" applyFont="1" applyBorder="1" applyAlignment="1">
      <alignment horizontal="center" vertical="center"/>
    </xf>
    <xf numFmtId="164" fontId="12" fillId="0" borderId="38" xfId="0" applyNumberFormat="1" applyFont="1" applyBorder="1" applyAlignment="1">
      <alignment vertical="center"/>
    </xf>
    <xf numFmtId="0" fontId="0" fillId="0" borderId="39" xfId="0" applyBorder="1" applyAlignment="1">
      <alignment vertical="center"/>
    </xf>
    <xf numFmtId="0" fontId="20" fillId="0" borderId="2" xfId="0" applyFont="1" applyBorder="1" applyAlignment="1">
      <alignment vertical="center"/>
    </xf>
    <xf numFmtId="0" fontId="20" fillId="0" borderId="3" xfId="0" applyFont="1" applyBorder="1" applyAlignment="1">
      <alignment vertical="center"/>
    </xf>
    <xf numFmtId="0" fontId="9" fillId="11" borderId="0" xfId="0" applyFont="1" applyFill="1" applyAlignment="1">
      <alignment horizontal="center" vertical="center"/>
    </xf>
    <xf numFmtId="0" fontId="24" fillId="0" borderId="0" xfId="0" applyFont="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0" fontId="36" fillId="0" borderId="98" xfId="0" applyFont="1" applyBorder="1" applyAlignment="1">
      <alignment vertical="top" wrapText="1"/>
    </xf>
    <xf numFmtId="1" fontId="34" fillId="0" borderId="99" xfId="0" applyNumberFormat="1" applyFont="1" applyBorder="1" applyAlignment="1">
      <alignment horizontal="center" vertical="center" wrapText="1"/>
    </xf>
    <xf numFmtId="0" fontId="7" fillId="0" borderId="100" xfId="0" applyFont="1" applyBorder="1" applyAlignment="1">
      <alignment horizontal="left" vertical="center" wrapText="1"/>
    </xf>
    <xf numFmtId="0" fontId="8" fillId="0" borderId="100" xfId="0" applyFont="1" applyBorder="1" applyAlignment="1">
      <alignment vertical="center"/>
    </xf>
    <xf numFmtId="0" fontId="8" fillId="0" borderId="101" xfId="0" applyFont="1" applyBorder="1" applyAlignment="1">
      <alignment vertical="center"/>
    </xf>
    <xf numFmtId="0" fontId="8" fillId="0" borderId="102" xfId="0" applyFont="1" applyBorder="1" applyAlignment="1">
      <alignment vertical="center"/>
    </xf>
    <xf numFmtId="0" fontId="8" fillId="0" borderId="103" xfId="0" applyFont="1" applyBorder="1" applyAlignment="1">
      <alignment vertical="center"/>
    </xf>
    <xf numFmtId="2" fontId="8" fillId="0" borderId="63" xfId="0" applyNumberFormat="1" applyFont="1" applyBorder="1" applyAlignment="1">
      <alignment horizontal="center" vertical="center"/>
    </xf>
    <xf numFmtId="2" fontId="8" fillId="0" borderId="1" xfId="0" applyNumberFormat="1" applyFont="1" applyBorder="1" applyAlignment="1">
      <alignment horizontal="center" vertical="center" wrapText="1"/>
    </xf>
    <xf numFmtId="0" fontId="36" fillId="0" borderId="104" xfId="0" applyFont="1" applyBorder="1" applyAlignment="1">
      <alignment vertical="top" wrapText="1"/>
    </xf>
    <xf numFmtId="0" fontId="7" fillId="0" borderId="105" xfId="0" applyFont="1" applyBorder="1" applyAlignment="1">
      <alignment horizontal="left" vertical="center" wrapText="1"/>
    </xf>
    <xf numFmtId="0" fontId="8" fillId="0" borderId="105" xfId="0" applyFont="1" applyBorder="1" applyAlignment="1">
      <alignment vertical="center"/>
    </xf>
    <xf numFmtId="0" fontId="8" fillId="0" borderId="106" xfId="0" applyFont="1" applyBorder="1" applyAlignment="1">
      <alignment vertical="center"/>
    </xf>
    <xf numFmtId="0" fontId="8" fillId="0" borderId="107" xfId="0" applyFont="1" applyBorder="1" applyAlignment="1">
      <alignment vertical="center"/>
    </xf>
    <xf numFmtId="2" fontId="8" fillId="0" borderId="108" xfId="0" applyNumberFormat="1" applyFont="1" applyBorder="1" applyAlignment="1">
      <alignment horizontal="center" vertical="center"/>
    </xf>
    <xf numFmtId="0" fontId="36" fillId="0" borderId="109" xfId="0" applyFont="1" applyBorder="1" applyAlignment="1">
      <alignment vertical="top" wrapText="1"/>
    </xf>
    <xf numFmtId="0" fontId="7" fillId="0" borderId="110" xfId="0" applyFont="1" applyBorder="1" applyAlignment="1">
      <alignment horizontal="left" vertical="center" wrapText="1"/>
    </xf>
    <xf numFmtId="0" fontId="8" fillId="0" borderId="110" xfId="0" applyFont="1" applyBorder="1" applyAlignment="1">
      <alignment vertical="center"/>
    </xf>
    <xf numFmtId="0" fontId="8" fillId="0" borderId="111" xfId="0" applyFont="1" applyBorder="1" applyAlignment="1">
      <alignment vertical="center"/>
    </xf>
    <xf numFmtId="0" fontId="8" fillId="0" borderId="112" xfId="0" applyFont="1" applyBorder="1" applyAlignment="1">
      <alignment vertical="center"/>
    </xf>
    <xf numFmtId="2" fontId="8" fillId="0" borderId="113" xfId="0" applyNumberFormat="1" applyFont="1" applyBorder="1" applyAlignment="1">
      <alignment horizontal="center" vertical="center"/>
    </xf>
    <xf numFmtId="0" fontId="7" fillId="0" borderId="114" xfId="0" applyFont="1" applyBorder="1" applyAlignment="1">
      <alignment horizontal="left" vertical="center" wrapText="1"/>
    </xf>
    <xf numFmtId="0" fontId="8" fillId="0" borderId="114" xfId="0" applyFont="1" applyBorder="1" applyAlignment="1">
      <alignment vertical="center"/>
    </xf>
    <xf numFmtId="0" fontId="8" fillId="0" borderId="115" xfId="0" applyFont="1" applyBorder="1" applyAlignment="1">
      <alignment vertical="center"/>
    </xf>
    <xf numFmtId="0" fontId="36" fillId="0" borderId="116" xfId="0" applyFont="1" applyBorder="1" applyAlignment="1">
      <alignment vertical="top" wrapText="1"/>
    </xf>
    <xf numFmtId="0" fontId="7" fillId="0" borderId="117" xfId="0" applyFont="1" applyBorder="1" applyAlignment="1">
      <alignment horizontal="left" vertical="center" wrapText="1"/>
    </xf>
    <xf numFmtId="0" fontId="8" fillId="0" borderId="117" xfId="0" applyFont="1" applyBorder="1" applyAlignment="1">
      <alignment vertical="center"/>
    </xf>
    <xf numFmtId="0" fontId="8" fillId="0" borderId="118" xfId="0" applyFont="1" applyBorder="1" applyAlignment="1">
      <alignment vertical="center"/>
    </xf>
    <xf numFmtId="0" fontId="8" fillId="0" borderId="119" xfId="0" applyFont="1" applyBorder="1" applyAlignment="1">
      <alignment vertical="center"/>
    </xf>
    <xf numFmtId="0" fontId="11" fillId="0" borderId="121" xfId="0" applyFont="1" applyBorder="1" applyAlignment="1">
      <alignment horizontal="center" vertical="center" wrapText="1"/>
    </xf>
    <xf numFmtId="0" fontId="36" fillId="0" borderId="122" xfId="0" applyFont="1" applyBorder="1" applyAlignment="1">
      <alignment vertical="top" wrapText="1"/>
    </xf>
    <xf numFmtId="0" fontId="7" fillId="0" borderId="123" xfId="0" applyFont="1" applyBorder="1" applyAlignment="1">
      <alignment horizontal="left" vertical="center" wrapText="1"/>
    </xf>
    <xf numFmtId="0" fontId="8" fillId="0" borderId="123" xfId="0" applyFont="1" applyBorder="1" applyAlignment="1">
      <alignment vertical="center"/>
    </xf>
    <xf numFmtId="0" fontId="8" fillId="0" borderId="124" xfId="0" applyFont="1" applyBorder="1" applyAlignment="1">
      <alignment vertical="center"/>
    </xf>
    <xf numFmtId="0" fontId="8" fillId="0" borderId="125" xfId="0" applyFont="1" applyBorder="1" applyAlignment="1">
      <alignment vertical="center"/>
    </xf>
    <xf numFmtId="2" fontId="8" fillId="0" borderId="126" xfId="0" applyNumberFormat="1" applyFont="1" applyBorder="1" applyAlignment="1">
      <alignment horizontal="center" vertical="center"/>
    </xf>
    <xf numFmtId="2" fontId="8" fillId="0" borderId="1" xfId="0" applyNumberFormat="1" applyFont="1" applyBorder="1" applyAlignment="1">
      <alignment vertical="center"/>
    </xf>
    <xf numFmtId="0" fontId="36" fillId="0" borderId="128" xfId="0" applyFont="1" applyBorder="1" applyAlignment="1">
      <alignment vertical="top" wrapText="1"/>
    </xf>
    <xf numFmtId="0" fontId="7" fillId="0" borderId="128" xfId="0" applyFont="1" applyBorder="1" applyAlignment="1">
      <alignment horizontal="left" vertical="center" wrapText="1"/>
    </xf>
    <xf numFmtId="0" fontId="8" fillId="0" borderId="128" xfId="0" applyFont="1" applyBorder="1" applyAlignment="1">
      <alignment vertical="center"/>
    </xf>
    <xf numFmtId="0" fontId="36" fillId="0" borderId="131" xfId="0" applyFont="1" applyBorder="1" applyAlignment="1">
      <alignment vertical="top" wrapText="1"/>
    </xf>
    <xf numFmtId="0" fontId="7" fillId="0" borderId="131" xfId="0" applyFont="1" applyBorder="1" applyAlignment="1">
      <alignment horizontal="left" vertical="center" wrapText="1"/>
    </xf>
    <xf numFmtId="0" fontId="8" fillId="0" borderId="131" xfId="0" applyFont="1" applyBorder="1" applyAlignment="1">
      <alignment vertical="center"/>
    </xf>
    <xf numFmtId="0" fontId="8" fillId="0" borderId="131" xfId="0" applyFont="1" applyBorder="1" applyAlignment="1">
      <alignment vertical="center" wrapText="1"/>
    </xf>
    <xf numFmtId="2" fontId="8" fillId="0" borderId="132" xfId="0" applyNumberFormat="1" applyFont="1" applyBorder="1" applyAlignment="1">
      <alignment horizontal="center" vertical="center"/>
    </xf>
    <xf numFmtId="0" fontId="7" fillId="0" borderId="133" xfId="0" applyFont="1" applyBorder="1" applyAlignment="1">
      <alignment horizontal="left" vertical="center" wrapText="1"/>
    </xf>
    <xf numFmtId="0" fontId="8" fillId="0" borderId="133" xfId="0" applyFont="1" applyBorder="1" applyAlignment="1">
      <alignment vertical="center"/>
    </xf>
    <xf numFmtId="0" fontId="8" fillId="0" borderId="134" xfId="0" applyFont="1" applyBorder="1" applyAlignment="1">
      <alignment vertical="center"/>
    </xf>
    <xf numFmtId="0" fontId="8" fillId="0" borderId="135" xfId="0" applyFont="1" applyBorder="1" applyAlignment="1">
      <alignment vertical="center"/>
    </xf>
    <xf numFmtId="0" fontId="36" fillId="0" borderId="136" xfId="0" applyFont="1" applyBorder="1" applyAlignment="1">
      <alignment vertical="top" wrapText="1"/>
    </xf>
    <xf numFmtId="0" fontId="7" fillId="0" borderId="137" xfId="0" applyFont="1" applyBorder="1" applyAlignment="1">
      <alignment horizontal="left" vertical="center" wrapText="1"/>
    </xf>
    <xf numFmtId="0" fontId="8" fillId="0" borderId="137" xfId="0" applyFont="1" applyBorder="1" applyAlignment="1">
      <alignment vertical="center"/>
    </xf>
    <xf numFmtId="0" fontId="8" fillId="0" borderId="138" xfId="0" applyFont="1" applyBorder="1" applyAlignment="1">
      <alignment vertical="center"/>
    </xf>
    <xf numFmtId="0" fontId="8" fillId="0" borderId="139" xfId="0" applyFont="1" applyBorder="1" applyAlignment="1">
      <alignment vertical="center"/>
    </xf>
    <xf numFmtId="0" fontId="36" fillId="0" borderId="141" xfId="0" applyFont="1" applyBorder="1" applyAlignment="1">
      <alignment vertical="top" wrapText="1"/>
    </xf>
    <xf numFmtId="0" fontId="7" fillId="0" borderId="142" xfId="0" applyFont="1" applyBorder="1" applyAlignment="1">
      <alignment horizontal="left" vertical="center" wrapText="1"/>
    </xf>
    <xf numFmtId="0" fontId="8" fillId="0" borderId="142" xfId="0" applyFont="1" applyBorder="1" applyAlignment="1">
      <alignment vertical="center"/>
    </xf>
    <xf numFmtId="0" fontId="36" fillId="0" borderId="145" xfId="0" applyFont="1" applyBorder="1" applyAlignment="1">
      <alignment vertical="top" wrapText="1"/>
    </xf>
    <xf numFmtId="0" fontId="7" fillId="0" borderId="146" xfId="0" applyFont="1" applyBorder="1" applyAlignment="1">
      <alignment horizontal="left" vertical="center" wrapText="1"/>
    </xf>
    <xf numFmtId="0" fontId="8" fillId="0" borderId="146" xfId="0" applyFont="1" applyBorder="1" applyAlignment="1">
      <alignment vertical="center"/>
    </xf>
    <xf numFmtId="2" fontId="8" fillId="0" borderId="147" xfId="0" applyNumberFormat="1" applyFont="1" applyBorder="1" applyAlignment="1">
      <alignment horizontal="center" vertical="center"/>
    </xf>
    <xf numFmtId="0" fontId="9" fillId="11" borderId="0" xfId="0" applyFont="1" applyFill="1" applyAlignment="1">
      <alignment horizontal="center" vertical="center"/>
    </xf>
    <xf numFmtId="49" fontId="35" fillId="4" borderId="0" xfId="1" applyNumberFormat="1" applyFont="1" applyFill="1" applyAlignment="1">
      <alignment horizontal="center" vertical="center"/>
    </xf>
    <xf numFmtId="0" fontId="24" fillId="0" borderId="0" xfId="0" applyFont="1" applyAlignment="1">
      <alignment horizontal="center" vertical="center"/>
    </xf>
    <xf numFmtId="0" fontId="20" fillId="4" borderId="0" xfId="0" applyFont="1" applyFill="1" applyAlignment="1">
      <alignment horizontal="center" vertical="center"/>
    </xf>
    <xf numFmtId="0" fontId="2" fillId="0" borderId="0" xfId="0" applyFont="1" applyAlignment="1">
      <alignment vertical="center" wrapText="1"/>
    </xf>
    <xf numFmtId="0" fontId="13" fillId="0" borderId="0" xfId="0" applyFont="1" applyAlignment="1">
      <alignment vertical="top" wrapText="1"/>
    </xf>
    <xf numFmtId="0" fontId="2" fillId="0" borderId="0" xfId="0" applyFont="1" applyAlignment="1">
      <alignment wrapText="1"/>
    </xf>
    <xf numFmtId="0" fontId="2" fillId="0" borderId="0" xfId="0" applyFont="1" applyAlignment="1">
      <alignment vertical="top" wrapText="1"/>
    </xf>
    <xf numFmtId="0" fontId="1" fillId="12" borderId="75" xfId="0" applyFont="1" applyFill="1" applyBorder="1" applyAlignment="1">
      <alignment horizontal="center" vertical="center" wrapText="1"/>
    </xf>
    <xf numFmtId="0" fontId="0" fillId="0" borderId="77" xfId="0" applyBorder="1" applyAlignment="1">
      <alignment vertical="center" wrapText="1"/>
    </xf>
    <xf numFmtId="0" fontId="20" fillId="0" borderId="3" xfId="0" applyFont="1" applyBorder="1" applyAlignment="1">
      <alignment horizontal="center" vertical="center"/>
    </xf>
    <xf numFmtId="0" fontId="20" fillId="0" borderId="7" xfId="0" applyFont="1" applyBorder="1" applyAlignment="1">
      <alignment horizontal="center" vertical="center"/>
    </xf>
    <xf numFmtId="0" fontId="20" fillId="0" borderId="3" xfId="0" applyFont="1" applyBorder="1" applyAlignment="1">
      <alignment horizontal="center" vertical="center" wrapText="1"/>
    </xf>
    <xf numFmtId="0" fontId="20" fillId="0" borderId="7" xfId="0" applyFont="1" applyBorder="1" applyAlignment="1">
      <alignment horizontal="center" vertical="center" wrapText="1"/>
    </xf>
    <xf numFmtId="0" fontId="30" fillId="0" borderId="31" xfId="0" applyFont="1" applyBorder="1" applyAlignment="1">
      <alignment horizontal="center" vertical="center" wrapText="1"/>
    </xf>
    <xf numFmtId="0" fontId="30" fillId="0" borderId="32" xfId="0" applyFont="1" applyBorder="1" applyAlignment="1">
      <alignment horizontal="center" vertical="center" wrapText="1"/>
    </xf>
    <xf numFmtId="0" fontId="30" fillId="0" borderId="33" xfId="0" applyFont="1" applyBorder="1" applyAlignment="1">
      <alignment horizontal="center" vertical="center" wrapText="1"/>
    </xf>
    <xf numFmtId="164" fontId="21" fillId="0" borderId="45" xfId="0" applyNumberFormat="1" applyFont="1" applyBorder="1" applyAlignment="1">
      <alignment horizontal="center" vertical="center" wrapText="1"/>
    </xf>
    <xf numFmtId="164" fontId="21" fillId="0" borderId="32" xfId="0" applyNumberFormat="1" applyFont="1" applyBorder="1" applyAlignment="1">
      <alignment horizontal="center" vertical="center" wrapText="1"/>
    </xf>
    <xf numFmtId="164" fontId="21" fillId="0" borderId="33" xfId="0" applyNumberFormat="1" applyFont="1" applyBorder="1" applyAlignment="1">
      <alignment horizontal="center" vertical="center" wrapText="1"/>
    </xf>
    <xf numFmtId="0" fontId="1" fillId="12" borderId="1" xfId="0" applyFont="1" applyFill="1" applyBorder="1" applyAlignment="1">
      <alignment horizontal="center" vertical="center" wrapText="1"/>
    </xf>
    <xf numFmtId="0" fontId="0" fillId="0" borderId="1" xfId="0" applyBorder="1" applyAlignment="1">
      <alignment horizontal="center" vertical="center" wrapText="1"/>
    </xf>
    <xf numFmtId="0" fontId="1" fillId="12" borderId="74" xfId="0" applyFont="1" applyFill="1" applyBorder="1" applyAlignment="1">
      <alignment horizontal="center" vertical="center" wrapText="1"/>
    </xf>
    <xf numFmtId="0" fontId="0" fillId="0" borderId="76" xfId="0" applyBorder="1" applyAlignment="1">
      <alignment horizontal="center" vertical="center" wrapText="1"/>
    </xf>
    <xf numFmtId="0" fontId="11" fillId="0" borderId="0" xfId="0" applyFont="1" applyAlignment="1">
      <alignment horizontal="center" vertical="center" wrapText="1"/>
    </xf>
    <xf numFmtId="0" fontId="18" fillId="12" borderId="65" xfId="0" applyFont="1" applyFill="1" applyBorder="1" applyAlignment="1">
      <alignment horizontal="center" vertical="center" wrapText="1"/>
    </xf>
    <xf numFmtId="0" fontId="33" fillId="12" borderId="67" xfId="0" applyFont="1" applyFill="1" applyBorder="1" applyAlignment="1">
      <alignment horizontal="center" vertical="center" wrapText="1"/>
    </xf>
    <xf numFmtId="0" fontId="18" fillId="12" borderId="66" xfId="0" applyFont="1" applyFill="1" applyBorder="1" applyAlignment="1">
      <alignment horizontal="center" vertical="center" wrapText="1"/>
    </xf>
    <xf numFmtId="0" fontId="18" fillId="12" borderId="68" xfId="0" applyFont="1" applyFill="1" applyBorder="1" applyAlignment="1">
      <alignment horizontal="center" vertical="center" wrapText="1"/>
    </xf>
    <xf numFmtId="0" fontId="33" fillId="12" borderId="68" xfId="0" applyFont="1" applyFill="1" applyBorder="1" applyAlignment="1">
      <alignment horizontal="center" vertical="center" wrapText="1"/>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2" fillId="0" borderId="23" xfId="0" applyFont="1" applyBorder="1" applyAlignment="1">
      <alignment vertical="center"/>
    </xf>
    <xf numFmtId="0" fontId="2" fillId="0" borderId="24" xfId="0" applyFont="1" applyBorder="1" applyAlignment="1">
      <alignment vertical="center"/>
    </xf>
    <xf numFmtId="0" fontId="11" fillId="5" borderId="9" xfId="0" applyFont="1" applyFill="1" applyBorder="1" applyAlignment="1">
      <alignment vertical="center"/>
    </xf>
    <xf numFmtId="0" fontId="11" fillId="5" borderId="10" xfId="0" applyFont="1" applyFill="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7" fillId="0" borderId="54" xfId="0" applyFont="1" applyBorder="1" applyAlignment="1">
      <alignment horizontal="center" vertical="center" wrapText="1"/>
    </xf>
    <xf numFmtId="0" fontId="17" fillId="0" borderId="58" xfId="0" applyFont="1" applyBorder="1" applyAlignment="1">
      <alignment horizontal="center" vertical="center" wrapText="1"/>
    </xf>
    <xf numFmtId="164" fontId="12" fillId="0" borderId="51" xfId="0" applyNumberFormat="1" applyFont="1" applyBorder="1" applyAlignment="1">
      <alignment horizontal="center" vertical="center" wrapText="1"/>
    </xf>
    <xf numFmtId="164" fontId="12" fillId="0" borderId="57" xfId="0" applyNumberFormat="1" applyFont="1" applyBorder="1" applyAlignment="1">
      <alignment horizontal="center" vertical="center" wrapText="1"/>
    </xf>
    <xf numFmtId="0" fontId="11" fillId="0" borderId="32"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59" xfId="0" applyFont="1" applyBorder="1" applyAlignment="1">
      <alignment horizontal="center" vertical="center" wrapText="1"/>
    </xf>
    <xf numFmtId="164" fontId="21" fillId="0" borderId="59" xfId="0" applyNumberFormat="1" applyFont="1" applyBorder="1" applyAlignment="1">
      <alignment horizontal="center" vertical="center" wrapText="1"/>
    </xf>
    <xf numFmtId="164" fontId="21" fillId="0" borderId="44" xfId="0" applyNumberFormat="1" applyFont="1" applyBorder="1" applyAlignment="1">
      <alignment horizontal="center" vertical="center" wrapText="1"/>
    </xf>
    <xf numFmtId="0" fontId="17" fillId="0" borderId="53" xfId="0" applyFont="1" applyBorder="1" applyAlignment="1">
      <alignment horizontal="center" vertical="center" wrapText="1"/>
    </xf>
    <xf numFmtId="0" fontId="17" fillId="0" borderId="55" xfId="0" applyFont="1" applyBorder="1" applyAlignment="1">
      <alignment horizontal="center" vertical="center" wrapText="1"/>
    </xf>
    <xf numFmtId="164" fontId="12" fillId="0" borderId="53" xfId="0" applyNumberFormat="1" applyFont="1" applyBorder="1" applyAlignment="1">
      <alignment horizontal="center" vertical="center" wrapText="1"/>
    </xf>
    <xf numFmtId="164" fontId="12" fillId="0" borderId="54" xfId="0" applyNumberFormat="1" applyFont="1" applyBorder="1" applyAlignment="1">
      <alignment horizontal="center" vertical="center" wrapText="1"/>
    </xf>
    <xf numFmtId="164" fontId="12" fillId="0" borderId="55" xfId="0" applyNumberFormat="1" applyFont="1" applyBorder="1" applyAlignment="1">
      <alignment horizontal="center" vertical="center" wrapText="1"/>
    </xf>
    <xf numFmtId="0" fontId="11" fillId="0" borderId="45" xfId="0" applyFont="1" applyBorder="1" applyAlignment="1">
      <alignment horizontal="center" vertical="center" wrapText="1"/>
    </xf>
    <xf numFmtId="164" fontId="25" fillId="0" borderId="45" xfId="0" applyNumberFormat="1" applyFont="1" applyBorder="1" applyAlignment="1">
      <alignment horizontal="center" vertical="center" wrapText="1"/>
    </xf>
    <xf numFmtId="164" fontId="25" fillId="0" borderId="44" xfId="0" applyNumberFormat="1" applyFont="1" applyBorder="1" applyAlignment="1">
      <alignment horizontal="center" vertical="center" wrapText="1"/>
    </xf>
    <xf numFmtId="0" fontId="11" fillId="0" borderId="47"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49" xfId="0" applyFont="1" applyBorder="1" applyAlignment="1">
      <alignment horizontal="center" vertical="center" wrapText="1"/>
    </xf>
    <xf numFmtId="164" fontId="25" fillId="0" borderId="50" xfId="0" applyNumberFormat="1" applyFont="1" applyBorder="1" applyAlignment="1">
      <alignment horizontal="center" vertical="center"/>
    </xf>
    <xf numFmtId="164" fontId="25" fillId="0" borderId="51" xfId="0" applyNumberFormat="1" applyFont="1" applyBorder="1" applyAlignment="1">
      <alignment horizontal="center" vertical="center"/>
    </xf>
    <xf numFmtId="164" fontId="25" fillId="0" borderId="52" xfId="0" applyNumberFormat="1" applyFont="1" applyBorder="1" applyAlignment="1">
      <alignment horizontal="center" vertical="center"/>
    </xf>
    <xf numFmtId="0" fontId="11" fillId="0" borderId="53" xfId="0" applyFont="1" applyBorder="1" applyAlignment="1">
      <alignment horizontal="center" vertical="center" wrapText="1"/>
    </xf>
    <xf numFmtId="0" fontId="11" fillId="0" borderId="54" xfId="0" applyFont="1" applyBorder="1" applyAlignment="1">
      <alignment horizontal="center" vertical="center" wrapText="1"/>
    </xf>
    <xf numFmtId="0" fontId="11" fillId="0" borderId="55" xfId="0" applyFont="1" applyBorder="1" applyAlignment="1">
      <alignment horizontal="center" vertical="center" wrapText="1"/>
    </xf>
    <xf numFmtId="164" fontId="25" fillId="0" borderId="53" xfId="0" applyNumberFormat="1" applyFont="1" applyBorder="1" applyAlignment="1">
      <alignment horizontal="center" vertical="center" wrapText="1"/>
    </xf>
    <xf numFmtId="164" fontId="25" fillId="0" borderId="54" xfId="0" applyNumberFormat="1" applyFont="1" applyBorder="1" applyAlignment="1">
      <alignment horizontal="center" vertical="center" wrapText="1"/>
    </xf>
    <xf numFmtId="164" fontId="25" fillId="0" borderId="55" xfId="0" applyNumberFormat="1" applyFont="1" applyBorder="1" applyAlignment="1">
      <alignment horizontal="center" vertical="center" wrapText="1"/>
    </xf>
    <xf numFmtId="164" fontId="32" fillId="0" borderId="51" xfId="0" applyNumberFormat="1" applyFont="1" applyBorder="1" applyAlignment="1">
      <alignment horizontal="center" vertical="center" wrapText="1"/>
    </xf>
    <xf numFmtId="0" fontId="9" fillId="11" borderId="69" xfId="0" applyFont="1" applyFill="1" applyBorder="1" applyAlignment="1">
      <alignment horizontal="center" vertical="center"/>
    </xf>
    <xf numFmtId="0" fontId="9" fillId="11" borderId="70" xfId="0" applyFont="1" applyFill="1" applyBorder="1" applyAlignment="1">
      <alignment horizontal="center" vertical="center"/>
    </xf>
    <xf numFmtId="0" fontId="9" fillId="11" borderId="71" xfId="0" applyFont="1" applyFill="1" applyBorder="1" applyAlignment="1">
      <alignment horizontal="center" vertical="center"/>
    </xf>
    <xf numFmtId="0" fontId="2" fillId="0" borderId="0" xfId="0" applyFont="1" applyAlignment="1">
      <alignment horizontal="center"/>
    </xf>
    <xf numFmtId="0" fontId="24" fillId="0" borderId="0" xfId="0" applyFont="1" applyAlignment="1">
      <alignment horizontal="center"/>
    </xf>
    <xf numFmtId="0" fontId="14" fillId="0" borderId="0" xfId="0" applyFont="1" applyAlignment="1">
      <alignment horizontal="center"/>
    </xf>
    <xf numFmtId="0" fontId="11" fillId="0" borderId="140" xfId="0" applyFont="1" applyBorder="1" applyAlignment="1">
      <alignment horizontal="center" vertical="center" wrapText="1"/>
    </xf>
    <xf numFmtId="0" fontId="11" fillId="0" borderId="143" xfId="0" applyFont="1" applyBorder="1" applyAlignment="1">
      <alignment horizontal="center" vertical="center" wrapText="1"/>
    </xf>
    <xf numFmtId="0" fontId="11" fillId="0" borderId="144" xfId="0" applyFont="1" applyBorder="1" applyAlignment="1">
      <alignment horizontal="center" vertical="center" wrapText="1"/>
    </xf>
    <xf numFmtId="2" fontId="8" fillId="0" borderId="75" xfId="0" applyNumberFormat="1" applyFont="1" applyBorder="1" applyAlignment="1">
      <alignment horizontal="center" vertical="center" wrapText="1"/>
    </xf>
    <xf numFmtId="2" fontId="8" fillId="0" borderId="83" xfId="0" applyNumberFormat="1" applyFont="1" applyBorder="1" applyAlignment="1">
      <alignment horizontal="center" vertical="center" wrapText="1"/>
    </xf>
    <xf numFmtId="2" fontId="8" fillId="0" borderId="77" xfId="0" applyNumberFormat="1" applyFont="1" applyBorder="1" applyAlignment="1">
      <alignment horizontal="center" vertical="center" wrapText="1"/>
    </xf>
    <xf numFmtId="2" fontId="8" fillId="0" borderId="75" xfId="0" applyNumberFormat="1" applyFont="1" applyBorder="1" applyAlignment="1">
      <alignment horizontal="center" vertical="center"/>
    </xf>
    <xf numFmtId="2" fontId="8" fillId="0" borderId="77" xfId="0" applyNumberFormat="1" applyFont="1" applyBorder="1" applyAlignment="1">
      <alignment horizontal="center" vertical="center"/>
    </xf>
    <xf numFmtId="0" fontId="17" fillId="0" borderId="120"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52" xfId="0" applyFont="1" applyBorder="1" applyAlignment="1">
      <alignment horizontal="center" vertical="center" wrapText="1"/>
    </xf>
    <xf numFmtId="0" fontId="11" fillId="0" borderId="127" xfId="0" applyFont="1" applyBorder="1" applyAlignment="1">
      <alignment horizontal="center" vertical="center" wrapText="1"/>
    </xf>
    <xf numFmtId="0" fontId="11" fillId="0" borderId="129" xfId="0" applyFont="1" applyBorder="1" applyAlignment="1">
      <alignment horizontal="center" vertical="center" wrapText="1"/>
    </xf>
    <xf numFmtId="0" fontId="11" fillId="0" borderId="130" xfId="0" applyFont="1" applyBorder="1" applyAlignment="1">
      <alignment horizontal="center" vertical="center" wrapText="1"/>
    </xf>
    <xf numFmtId="2" fontId="8" fillId="0" borderId="83" xfId="0" applyNumberFormat="1" applyFont="1" applyBorder="1" applyAlignment="1">
      <alignment horizontal="center" vertical="center"/>
    </xf>
    <xf numFmtId="0" fontId="1" fillId="17" borderId="89" xfId="0" applyFont="1" applyFill="1" applyBorder="1" applyAlignment="1">
      <alignment horizontal="center" vertical="center" wrapText="1"/>
    </xf>
    <xf numFmtId="0" fontId="1" fillId="17" borderId="84" xfId="0" applyFont="1" applyFill="1" applyBorder="1" applyAlignment="1">
      <alignment horizontal="center" vertical="center" wrapText="1"/>
    </xf>
    <xf numFmtId="0" fontId="1" fillId="16" borderId="90" xfId="0" applyFont="1" applyFill="1" applyBorder="1" applyAlignment="1">
      <alignment horizontal="center" vertical="center" wrapText="1"/>
    </xf>
    <xf numFmtId="0" fontId="1" fillId="16" borderId="97" xfId="0" applyFont="1" applyFill="1" applyBorder="1" applyAlignment="1">
      <alignment horizontal="center" vertical="center" wrapText="1"/>
    </xf>
    <xf numFmtId="0" fontId="10" fillId="0" borderId="15" xfId="0" applyFont="1" applyBorder="1" applyAlignment="1">
      <alignment horizontal="center" vertical="center" wrapText="1"/>
    </xf>
    <xf numFmtId="0" fontId="11" fillId="0" borderId="33" xfId="0" applyFont="1" applyBorder="1" applyAlignment="1">
      <alignment horizontal="center" vertical="center" wrapText="1"/>
    </xf>
    <xf numFmtId="0" fontId="1" fillId="12" borderId="77" xfId="0" applyFont="1" applyFill="1" applyBorder="1" applyAlignment="1">
      <alignment horizontal="center" vertical="center" wrapText="1"/>
    </xf>
    <xf numFmtId="0" fontId="1" fillId="16" borderId="88" xfId="0" applyFont="1" applyFill="1" applyBorder="1" applyAlignment="1">
      <alignment horizontal="center" vertical="center" wrapText="1"/>
    </xf>
    <xf numFmtId="0" fontId="1" fillId="16" borderId="96" xfId="0" applyFont="1" applyFill="1" applyBorder="1" applyAlignment="1">
      <alignment horizontal="center" vertical="center" wrapText="1"/>
    </xf>
    <xf numFmtId="0" fontId="1" fillId="12" borderId="85" xfId="0" applyFont="1" applyFill="1" applyBorder="1" applyAlignment="1">
      <alignment horizontal="center" vertical="center" wrapText="1"/>
    </xf>
    <xf numFmtId="0" fontId="1" fillId="12" borderId="86" xfId="0" applyFont="1" applyFill="1" applyBorder="1" applyAlignment="1">
      <alignment horizontal="center" vertical="center" wrapText="1"/>
    </xf>
    <xf numFmtId="0" fontId="18" fillId="12" borderId="73" xfId="0" applyFont="1" applyFill="1" applyBorder="1" applyAlignment="1">
      <alignment horizontal="center" vertical="center" wrapText="1"/>
    </xf>
    <xf numFmtId="0" fontId="33" fillId="12" borderId="91" xfId="0" applyFont="1" applyFill="1" applyBorder="1" applyAlignment="1">
      <alignment horizontal="center" vertical="center" wrapText="1"/>
    </xf>
    <xf numFmtId="0" fontId="1" fillId="6" borderId="72" xfId="0" applyFont="1" applyFill="1" applyBorder="1" applyAlignment="1">
      <alignment horizontal="center" vertical="center" wrapText="1"/>
    </xf>
    <xf numFmtId="0" fontId="1" fillId="6" borderId="92" xfId="0" applyFont="1" applyFill="1" applyBorder="1" applyAlignment="1">
      <alignment horizontal="center" vertical="center" wrapText="1"/>
    </xf>
    <xf numFmtId="0" fontId="1" fillId="6" borderId="20" xfId="0" applyFont="1" applyFill="1" applyBorder="1" applyAlignment="1">
      <alignment horizontal="center" vertical="center" wrapText="1"/>
    </xf>
    <xf numFmtId="0" fontId="1" fillId="6" borderId="93" xfId="0" applyFont="1" applyFill="1" applyBorder="1" applyAlignment="1">
      <alignment horizontal="center" vertical="center" wrapText="1"/>
    </xf>
    <xf numFmtId="0" fontId="1" fillId="6" borderId="21" xfId="0" applyFont="1" applyFill="1" applyBorder="1" applyAlignment="1">
      <alignment horizontal="center" vertical="center" wrapText="1"/>
    </xf>
    <xf numFmtId="0" fontId="1" fillId="6" borderId="94" xfId="0" applyFont="1" applyFill="1" applyBorder="1" applyAlignment="1">
      <alignment horizontal="center" vertical="center" wrapText="1"/>
    </xf>
    <xf numFmtId="0" fontId="1" fillId="16" borderId="87" xfId="0" applyFont="1" applyFill="1" applyBorder="1" applyAlignment="1">
      <alignment horizontal="center" vertical="center" wrapText="1"/>
    </xf>
    <xf numFmtId="0" fontId="1" fillId="16" borderId="95" xfId="0" applyFont="1" applyFill="1" applyBorder="1" applyAlignment="1">
      <alignment horizontal="center" vertical="center" wrapText="1"/>
    </xf>
    <xf numFmtId="0" fontId="1" fillId="12" borderId="78" xfId="0" applyFont="1" applyFill="1" applyBorder="1" applyAlignment="1">
      <alignment horizontal="center" vertical="center" wrapText="1"/>
    </xf>
  </cellXfs>
  <cellStyles count="2">
    <cellStyle name="Hipervínculo" xfId="1" builtinId="8"/>
    <cellStyle name="Normal" xfId="0" builtinId="0"/>
  </cellStyles>
  <dxfs count="1448">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ill>
        <patternFill>
          <bgColor theme="8" tint="0.79998168889431442"/>
        </patternFill>
      </fill>
    </dxf>
    <dxf>
      <fill>
        <patternFill>
          <bgColor rgb="FFC00000"/>
        </patternFill>
      </fill>
    </dxf>
    <dxf>
      <fill>
        <patternFill>
          <bgColor rgb="FFFF3737"/>
        </patternFill>
      </fill>
    </dxf>
    <dxf>
      <fill>
        <patternFill>
          <bgColor rgb="FFFFFF9F"/>
        </patternFill>
      </fill>
    </dxf>
    <dxf>
      <fill>
        <patternFill>
          <bgColor rgb="FFC4E59F"/>
        </patternFill>
      </fill>
    </dxf>
    <dxf>
      <fill>
        <patternFill>
          <bgColor rgb="FF92D050"/>
        </patternFill>
      </fill>
    </dxf>
    <dxf>
      <font>
        <color theme="0"/>
      </font>
      <fill>
        <patternFill>
          <bgColor rgb="FF8E0000"/>
        </patternFill>
      </fill>
    </dxf>
    <dxf>
      <font>
        <color theme="0"/>
      </font>
      <fill>
        <patternFill>
          <bgColor rgb="FFFF0000"/>
        </patternFill>
      </fill>
    </dxf>
    <dxf>
      <font>
        <color theme="0"/>
      </font>
      <fill>
        <patternFill>
          <bgColor rgb="FFFF6600"/>
        </patternFill>
      </fill>
    </dxf>
    <dxf>
      <font>
        <color rgb="FF002060"/>
      </font>
      <fill>
        <patternFill>
          <bgColor rgb="FFFFFF00"/>
        </patternFill>
      </fill>
    </dxf>
    <dxf>
      <font>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EE0000"/>
      <color rgb="FF009900"/>
      <color rgb="FF8E0000"/>
      <color rgb="FFFF6600"/>
      <color rgb="FF33CC33"/>
      <color rgb="FFFF8E00"/>
      <color rgb="FF3399FF"/>
      <color rgb="FFFF0000"/>
      <color rgb="FFCCFF66"/>
      <color rgb="FFBEE3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21000">
                  <a:srgbClr val="FFFF00"/>
                </a:gs>
                <a:gs pos="80000">
                  <a:srgbClr val="FF0000"/>
                </a:gs>
                <a:gs pos="34000">
                  <a:srgbClr val="FFFF00"/>
                </a:gs>
                <a:gs pos="59000">
                  <a:srgbClr val="FF6600"/>
                </a:gs>
                <a:gs pos="100000">
                  <a:srgbClr val="8E0000"/>
                </a:gs>
              </a:gsLst>
              <a:lin ang="5400000" scaled="0"/>
            </a:gradFill>
            <a:ln>
              <a:noFill/>
            </a:ln>
            <a:effectLst/>
          </c:spPr>
          <c:invertIfNegative val="0"/>
          <c:cat>
            <c:strRef>
              <c:f>Gráficas!$J$34:$J$36</c:f>
              <c:strCache>
                <c:ptCount val="3"/>
                <c:pt idx="0">
                  <c:v>Contexto Estratégico</c:v>
                </c:pt>
                <c:pt idx="1">
                  <c:v>Calidad de la Planeación</c:v>
                </c:pt>
                <c:pt idx="2">
                  <c:v>Liderazgo Estratégico</c:v>
                </c:pt>
              </c:strCache>
            </c:strRef>
          </c:cat>
          <c:val>
            <c:numRef>
              <c:f>Gráficas!$K$34:$K$36</c:f>
              <c:numCache>
                <c:formatCode>General</c:formatCode>
                <c:ptCount val="3"/>
                <c:pt idx="0">
                  <c:v>100</c:v>
                </c:pt>
                <c:pt idx="1">
                  <c:v>100</c:v>
                </c:pt>
                <c:pt idx="2">
                  <c:v>100</c:v>
                </c:pt>
              </c:numCache>
            </c:numRef>
          </c:val>
          <c:extLst>
            <c:ext xmlns:c16="http://schemas.microsoft.com/office/drawing/2014/chart" uri="{C3380CC4-5D6E-409C-BE32-E72D297353CC}">
              <c16:uniqueId val="{00000000-E5BD-44E1-8AFD-6AFFD859DDEA}"/>
            </c:ext>
          </c:extLst>
        </c:ser>
        <c:dLbls>
          <c:showLegendKey val="0"/>
          <c:showVal val="0"/>
          <c:showCatName val="0"/>
          <c:showSerName val="0"/>
          <c:showPercent val="0"/>
          <c:showBubbleSize val="0"/>
        </c:dLbls>
        <c:gapWidth val="150"/>
        <c:axId val="553692160"/>
        <c:axId val="48125568"/>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dash"/>
            <c:size val="15"/>
            <c:spPr>
              <a:solidFill>
                <a:schemeClr val="tx1"/>
              </a:solidFill>
              <a:ln w="19050">
                <a:solidFill>
                  <a:schemeClr val="tx1"/>
                </a:solidFill>
              </a:ln>
              <a:effectLst/>
            </c:spPr>
          </c:marker>
          <c:dPt>
            <c:idx val="0"/>
            <c:marker>
              <c:spPr>
                <a:solidFill>
                  <a:schemeClr val="tx1"/>
                </a:solidFill>
                <a:ln w="1905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E5BD-44E1-8AFD-6AFFD859DDEA}"/>
              </c:ext>
            </c:extLst>
          </c:dPt>
          <c:dPt>
            <c:idx val="1"/>
            <c:marker>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4-E5BD-44E1-8AFD-6AFFD859DD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Gráficas!$J$34:$J$36</c:f>
              <c:strCache>
                <c:ptCount val="3"/>
                <c:pt idx="0">
                  <c:v>Contexto Estratégico</c:v>
                </c:pt>
                <c:pt idx="1">
                  <c:v>Calidad de la Planeación</c:v>
                </c:pt>
                <c:pt idx="2">
                  <c:v>Liderazgo Estratégico</c:v>
                </c:pt>
              </c:strCache>
            </c:strRef>
          </c:xVal>
          <c:yVal>
            <c:numRef>
              <c:f>Gráficas!$L$34:$L$36</c:f>
              <c:numCache>
                <c:formatCode>0.0</c:formatCode>
                <c:ptCount val="3"/>
                <c:pt idx="0">
                  <c:v>87.058823529411768</c:v>
                </c:pt>
                <c:pt idx="1">
                  <c:v>88.8</c:v>
                </c:pt>
                <c:pt idx="2">
                  <c:v>84.444444444444443</c:v>
                </c:pt>
              </c:numCache>
            </c:numRef>
          </c:yVal>
          <c:smooth val="0"/>
          <c:extLst>
            <c:ext xmlns:c16="http://schemas.microsoft.com/office/drawing/2014/chart" uri="{C3380CC4-5D6E-409C-BE32-E72D297353CC}">
              <c16:uniqueId val="{00000005-E5BD-44E1-8AFD-6AFFD859DDEA}"/>
            </c:ext>
          </c:extLst>
        </c:ser>
        <c:dLbls>
          <c:showLegendKey val="0"/>
          <c:showVal val="0"/>
          <c:showCatName val="0"/>
          <c:showSerName val="0"/>
          <c:showPercent val="0"/>
          <c:showBubbleSize val="0"/>
        </c:dLbls>
        <c:axId val="553692160"/>
        <c:axId val="48125568"/>
      </c:scatterChart>
      <c:catAx>
        <c:axId val="553692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8125568"/>
        <c:crosses val="autoZero"/>
        <c:auto val="1"/>
        <c:lblAlgn val="ctr"/>
        <c:lblOffset val="100"/>
        <c:noMultiLvlLbl val="0"/>
      </c:catAx>
      <c:valAx>
        <c:axId val="4812556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5369216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Gráficas!$J$56</c:f>
              <c:strCache>
                <c:ptCount val="1"/>
                <c:pt idx="0">
                  <c:v>Niveles</c:v>
                </c:pt>
              </c:strCache>
            </c:strRef>
          </c:tx>
          <c:spPr>
            <a:gradFill>
              <a:gsLst>
                <a:gs pos="0">
                  <a:srgbClr val="009900"/>
                </a:gs>
                <a:gs pos="21000">
                  <a:srgbClr val="FFFF00"/>
                </a:gs>
                <a:gs pos="79000">
                  <a:srgbClr val="FF0000"/>
                </a:gs>
                <a:gs pos="33000">
                  <a:srgbClr val="FFFF00"/>
                </a:gs>
                <a:gs pos="59000">
                  <a:srgbClr val="FF6600"/>
                </a:gs>
                <a:gs pos="100000">
                  <a:srgbClr val="8E0000"/>
                </a:gs>
              </a:gsLst>
              <a:lin ang="5400000" scaled="0"/>
            </a:gradFill>
            <a:ln>
              <a:noFill/>
            </a:ln>
            <a:effectLst/>
          </c:spPr>
          <c:invertIfNegative val="0"/>
          <c:cat>
            <c:strRef>
              <c:f>Gráficas!$I$57:$I$59</c:f>
              <c:strCache>
                <c:ptCount val="3"/>
                <c:pt idx="0">
                  <c:v>Conocimiento de la organización</c:v>
                </c:pt>
                <c:pt idx="1">
                  <c:v>Identificación de los grupos de valor y sus necesidades</c:v>
                </c:pt>
                <c:pt idx="2">
                  <c:v>Diagnóstico de capacidades y entornos</c:v>
                </c:pt>
              </c:strCache>
            </c:strRef>
          </c:cat>
          <c:val>
            <c:numRef>
              <c:f>Gráficas!$J$57:$J$59</c:f>
              <c:numCache>
                <c:formatCode>General</c:formatCode>
                <c:ptCount val="3"/>
                <c:pt idx="0">
                  <c:v>100</c:v>
                </c:pt>
                <c:pt idx="1">
                  <c:v>100</c:v>
                </c:pt>
                <c:pt idx="2">
                  <c:v>100</c:v>
                </c:pt>
              </c:numCache>
            </c:numRef>
          </c:val>
          <c:extLs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45028864"/>
        <c:axId val="572407808"/>
      </c:barChart>
      <c:scatterChart>
        <c:scatterStyle val="lineMarker"/>
        <c:varyColors val="0"/>
        <c:ser>
          <c:idx val="1"/>
          <c:order val="1"/>
          <c:tx>
            <c:strRef>
              <c:f>Gráficas!$K$56</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776C-4E7C-8E3E-8D909F25EBAE}"/>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776C-4E7C-8E3E-8D909F25EBA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Gráficas!$I$57:$I$59</c:f>
              <c:strCache>
                <c:ptCount val="3"/>
                <c:pt idx="0">
                  <c:v>Conocimiento de la organización</c:v>
                </c:pt>
                <c:pt idx="1">
                  <c:v>Identificación de los grupos de valor y sus necesidades</c:v>
                </c:pt>
                <c:pt idx="2">
                  <c:v>Diagnóstico de capacidades y entornos</c:v>
                </c:pt>
              </c:strCache>
            </c:strRef>
          </c:xVal>
          <c:yVal>
            <c:numRef>
              <c:f>Gráficas!$K$57:$K$59</c:f>
              <c:numCache>
                <c:formatCode>0.0</c:formatCode>
                <c:ptCount val="3"/>
                <c:pt idx="0">
                  <c:v>100</c:v>
                </c:pt>
                <c:pt idx="1">
                  <c:v>80</c:v>
                </c:pt>
                <c:pt idx="2">
                  <c:v>88</c:v>
                </c:pt>
              </c:numCache>
            </c:numRef>
          </c:yVal>
          <c:smooth val="0"/>
          <c:extLs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45028864"/>
        <c:axId val="572407808"/>
      </c:scatterChart>
      <c:catAx>
        <c:axId val="45028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72407808"/>
        <c:crosses val="autoZero"/>
        <c:auto val="1"/>
        <c:lblAlgn val="ctr"/>
        <c:lblOffset val="100"/>
        <c:noMultiLvlLbl val="0"/>
      </c:catAx>
      <c:valAx>
        <c:axId val="57240780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502886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strCache>
            </c:strRef>
          </c:tx>
          <c:spPr>
            <a:gradFill>
              <a:gsLst>
                <a:gs pos="0">
                  <a:srgbClr val="009900"/>
                </a:gs>
                <a:gs pos="21000">
                  <a:srgbClr val="FFFF00"/>
                </a:gs>
                <a:gs pos="78000">
                  <a:srgbClr val="FF0000"/>
                </a:gs>
                <a:gs pos="32000">
                  <a:srgbClr val="FFFF00"/>
                </a:gs>
                <a:gs pos="57000">
                  <a:srgbClr val="FF6600"/>
                </a:gs>
                <a:gs pos="100000">
                  <a:srgbClr val="8E0000"/>
                </a:gs>
              </a:gsLst>
              <a:lin ang="5400000" scaled="0"/>
            </a:gradFill>
            <a:ln>
              <a:noFill/>
            </a:ln>
            <a:effectLst/>
          </c:spPr>
          <c:invertIfNegative val="0"/>
          <c:cat>
            <c:strRef>
              <c:f>Gráficas!$J$80:$J$83</c:f>
              <c:strCache>
                <c:ptCount val="4"/>
                <c:pt idx="0">
                  <c:v>Toma de decisiones basada en evidencias</c:v>
                </c:pt>
                <c:pt idx="1">
                  <c:v>Formulación de planes</c:v>
                </c:pt>
                <c:pt idx="2">
                  <c:v>Programación presupuestal</c:v>
                </c:pt>
                <c:pt idx="3">
                  <c:v>Planeación Participativa</c:v>
                </c:pt>
              </c:strCache>
            </c:strRef>
          </c:cat>
          <c:val>
            <c:numRef>
              <c:f>Gráficas!$K$80:$K$83</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3579-44E0-A257-B1989B77D98E}"/>
            </c:ext>
          </c:extLst>
        </c:ser>
        <c:dLbls>
          <c:showLegendKey val="0"/>
          <c:showVal val="0"/>
          <c:showCatName val="0"/>
          <c:showSerName val="0"/>
          <c:showPercent val="0"/>
          <c:showBubbleSize val="0"/>
        </c:dLbls>
        <c:gapWidth val="150"/>
        <c:axId val="45030400"/>
        <c:axId val="572410112"/>
      </c:barChart>
      <c:scatterChart>
        <c:scatterStyle val="lineMarker"/>
        <c:varyColors val="0"/>
        <c:ser>
          <c:idx val="1"/>
          <c:order val="1"/>
          <c:tx>
            <c:strRef>
              <c:f>Gráficas!$L$79</c:f>
              <c:strCache>
                <c:ptCount val="1"/>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3579-44E0-A257-B1989B77D98E}"/>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3579-44E0-A257-B1989B77D98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3579-44E0-A257-B1989B77D98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3579-44E0-A257-B1989B77D98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Gráficas!$J$80:$J$83</c:f>
              <c:strCache>
                <c:ptCount val="4"/>
                <c:pt idx="0">
                  <c:v>Toma de decisiones basada en evidencias</c:v>
                </c:pt>
                <c:pt idx="1">
                  <c:v>Formulación de planes</c:v>
                </c:pt>
                <c:pt idx="2">
                  <c:v>Programación presupuestal</c:v>
                </c:pt>
                <c:pt idx="3">
                  <c:v>Planeación Participativa</c:v>
                </c:pt>
              </c:strCache>
            </c:strRef>
          </c:xVal>
          <c:yVal>
            <c:numRef>
              <c:f>Gráficas!$L$80:$L$83</c:f>
              <c:numCache>
                <c:formatCode>0.0</c:formatCode>
                <c:ptCount val="4"/>
                <c:pt idx="0">
                  <c:v>100</c:v>
                </c:pt>
                <c:pt idx="1">
                  <c:v>92.941176470588232</c:v>
                </c:pt>
                <c:pt idx="2">
                  <c:v>80</c:v>
                </c:pt>
                <c:pt idx="3" formatCode="General">
                  <c:v>70</c:v>
                </c:pt>
              </c:numCache>
            </c:numRef>
          </c:yVal>
          <c:smooth val="0"/>
          <c:extLst>
            <c:ext xmlns:c16="http://schemas.microsoft.com/office/drawing/2014/chart" uri="{C3380CC4-5D6E-409C-BE32-E72D297353CC}">
              <c16:uniqueId val="{00000007-3579-44E0-A257-B1989B77D98E}"/>
            </c:ext>
          </c:extLst>
        </c:ser>
        <c:dLbls>
          <c:showLegendKey val="0"/>
          <c:showVal val="0"/>
          <c:showCatName val="0"/>
          <c:showSerName val="0"/>
          <c:showPercent val="0"/>
          <c:showBubbleSize val="0"/>
        </c:dLbls>
        <c:axId val="45030400"/>
        <c:axId val="572410112"/>
      </c:scatterChart>
      <c:catAx>
        <c:axId val="45030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72410112"/>
        <c:crosses val="autoZero"/>
        <c:auto val="1"/>
        <c:lblAlgn val="ctr"/>
        <c:lblOffset val="100"/>
        <c:noMultiLvlLbl val="0"/>
      </c:catAx>
      <c:valAx>
        <c:axId val="57241011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503040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92D050"/>
                </a:gs>
                <a:gs pos="82000">
                  <a:srgbClr val="FF6600"/>
                </a:gs>
                <a:gs pos="43000">
                  <a:srgbClr val="FFFF00"/>
                </a:gs>
                <a:gs pos="59000">
                  <a:srgbClr val="FFFF00"/>
                </a:gs>
                <a:gs pos="100000">
                  <a:srgbClr val="FF0000"/>
                </a:gs>
              </a:gsLst>
              <a:lin ang="5400000" scaled="0"/>
            </a:gradFill>
            <a:ln>
              <a:noFill/>
            </a:ln>
            <a:effectLst/>
          </c:spPr>
          <c:invertIfNegative val="0"/>
          <c:dPt>
            <c:idx val="0"/>
            <c:invertIfNegative val="0"/>
            <c:bubble3D val="0"/>
            <c:spPr>
              <a:gradFill>
                <a:gsLst>
                  <a:gs pos="0">
                    <a:srgbClr val="009900"/>
                  </a:gs>
                  <a:gs pos="21000">
                    <a:srgbClr val="FFFF00"/>
                  </a:gs>
                  <a:gs pos="79000">
                    <a:srgbClr val="FF0000"/>
                  </a:gs>
                  <a:gs pos="33000">
                    <a:srgbClr val="FFFF00"/>
                  </a:gs>
                  <a:gs pos="59000">
                    <a:srgbClr val="FF6600"/>
                  </a:gs>
                  <a:gs pos="100000">
                    <a:srgbClr val="8E0000"/>
                  </a:gs>
                </a:gsLst>
                <a:lin ang="5400000" scaled="0"/>
              </a:gradFill>
              <a:ln>
                <a:noFill/>
              </a:ln>
              <a:effectLst/>
            </c:spPr>
            <c:extLst>
              <c:ext xmlns:c16="http://schemas.microsoft.com/office/drawing/2014/chart" uri="{C3380CC4-5D6E-409C-BE32-E72D297353CC}">
                <c16:uniqueId val="{00000006-0C55-40DD-B094-83BB88E011F7}"/>
              </c:ext>
            </c:extLst>
          </c:dPt>
          <c:cat>
            <c:strRef>
              <c:f>Gráficas!$I$12</c:f>
              <c:strCache>
                <c:ptCount val="1"/>
                <c:pt idx="0">
                  <c:v>DIRECCIONAMIENTO Y PLANEACIÓN</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45030912"/>
        <c:axId val="572412416"/>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DIRECCIONAMIENTO Y PLANEACIÓN</c:v>
                </c:pt>
              </c:strCache>
            </c:strRef>
          </c:xVal>
          <c:yVal>
            <c:numRef>
              <c:f>Gráficas!$K$12</c:f>
              <c:numCache>
                <c:formatCode>0</c:formatCode>
                <c:ptCount val="1"/>
                <c:pt idx="0">
                  <c:v>87.692307692307693</c:v>
                </c:pt>
              </c:numCache>
            </c:numRef>
          </c:yVal>
          <c:smooth val="0"/>
          <c:extLs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45030912"/>
        <c:axId val="572412416"/>
      </c:scatterChart>
      <c:catAx>
        <c:axId val="45030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72412416"/>
        <c:crosses val="autoZero"/>
        <c:auto val="1"/>
        <c:lblAlgn val="ctr"/>
        <c:lblOffset val="100"/>
        <c:noMultiLvlLbl val="0"/>
      </c:catAx>
      <c:valAx>
        <c:axId val="57241241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503091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Gráficas!$K$78</c:f>
              <c:strCache>
                <c:ptCount val="1"/>
              </c:strCache>
            </c:strRef>
          </c:tx>
          <c:spPr>
            <a:gradFill>
              <a:gsLst>
                <a:gs pos="0">
                  <a:srgbClr val="009900"/>
                </a:gs>
                <a:gs pos="21000">
                  <a:srgbClr val="FFFF00"/>
                </a:gs>
                <a:gs pos="80000">
                  <a:srgbClr val="FF0000"/>
                </a:gs>
                <a:gs pos="33000">
                  <a:srgbClr val="FFFF00"/>
                </a:gs>
                <a:gs pos="56000">
                  <a:srgbClr val="FF6600"/>
                </a:gs>
                <a:gs pos="100000">
                  <a:srgbClr val="8E0000"/>
                </a:gs>
              </a:gsLst>
              <a:lin ang="5400000" scaled="0"/>
            </a:gradFill>
            <a:ln>
              <a:noFill/>
            </a:ln>
            <a:effectLst/>
          </c:spPr>
          <c:invertIfNegative val="0"/>
          <c:cat>
            <c:strRef>
              <c:f>Gráficas!$K$104</c:f>
              <c:strCache>
                <c:ptCount val="1"/>
                <c:pt idx="0">
                  <c:v>Liderazgo Estratégico</c:v>
                </c:pt>
              </c:strCache>
            </c:strRef>
          </c:cat>
          <c:val>
            <c:numRef>
              <c:f>Gráficas!$L$104</c:f>
              <c:numCache>
                <c:formatCode>General</c:formatCode>
                <c:ptCount val="1"/>
                <c:pt idx="0">
                  <c:v>100</c:v>
                </c:pt>
              </c:numCache>
            </c:numRef>
          </c:val>
          <c:extLst>
            <c:ext xmlns:c16="http://schemas.microsoft.com/office/drawing/2014/chart" uri="{C3380CC4-5D6E-409C-BE32-E72D297353CC}">
              <c16:uniqueId val="{00000000-4258-4077-8DDA-EB1CDB677232}"/>
            </c:ext>
          </c:extLst>
        </c:ser>
        <c:dLbls>
          <c:showLegendKey val="0"/>
          <c:showVal val="0"/>
          <c:showCatName val="0"/>
          <c:showSerName val="0"/>
          <c:showPercent val="0"/>
          <c:showBubbleSize val="0"/>
        </c:dLbls>
        <c:gapWidth val="150"/>
        <c:axId val="575797248"/>
        <c:axId val="572414720"/>
      </c:barChart>
      <c:scatterChart>
        <c:scatterStyle val="lineMarker"/>
        <c:varyColors val="0"/>
        <c:ser>
          <c:idx val="1"/>
          <c:order val="1"/>
          <c:tx>
            <c:strRef>
              <c:f>Gráficas!$K$78</c:f>
              <c:strCache>
                <c:ptCount val="1"/>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4258-4077-8DDA-EB1CDB677232}"/>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Gráficas!$K$104</c:f>
              <c:strCache>
                <c:ptCount val="1"/>
                <c:pt idx="0">
                  <c:v>Liderazgo Estratégico</c:v>
                </c:pt>
              </c:strCache>
            </c:strRef>
          </c:xVal>
          <c:yVal>
            <c:numRef>
              <c:f>Gráficas!$M$104</c:f>
              <c:numCache>
                <c:formatCode>0.0</c:formatCode>
                <c:ptCount val="1"/>
                <c:pt idx="0">
                  <c:v>84.444444444444443</c:v>
                </c:pt>
              </c:numCache>
            </c:numRef>
          </c:yVal>
          <c:smooth val="0"/>
          <c:extLst>
            <c:ext xmlns:c16="http://schemas.microsoft.com/office/drawing/2014/chart" uri="{C3380CC4-5D6E-409C-BE32-E72D297353CC}">
              <c16:uniqueId val="{00000007-4258-4077-8DDA-EB1CDB677232}"/>
            </c:ext>
          </c:extLst>
        </c:ser>
        <c:dLbls>
          <c:showLegendKey val="0"/>
          <c:showVal val="0"/>
          <c:showCatName val="0"/>
          <c:showSerName val="0"/>
          <c:showPercent val="0"/>
          <c:showBubbleSize val="0"/>
        </c:dLbls>
        <c:axId val="575797248"/>
        <c:axId val="572414720"/>
      </c:scatterChart>
      <c:catAx>
        <c:axId val="575797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72414720"/>
        <c:crosses val="autoZero"/>
        <c:auto val="1"/>
        <c:lblAlgn val="ctr"/>
        <c:lblOffset val="100"/>
        <c:noMultiLvlLbl val="0"/>
      </c:catAx>
      <c:valAx>
        <c:axId val="57241472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757972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hyperlink" Target="#Inicio!A1"/><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chart" Target="../charts/chart5.xml"/><Relationship Id="rId3" Type="http://schemas.openxmlformats.org/officeDocument/2006/relationships/chart" Target="../charts/chart3.xml"/><Relationship Id="rId7" Type="http://schemas.openxmlformats.org/officeDocument/2006/relationships/image" Target="../media/image3.sv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7.png"/><Relationship Id="rId5" Type="http://schemas.openxmlformats.org/officeDocument/2006/relationships/hyperlink" Target="#Inicio!A1"/><Relationship Id="rId4" Type="http://schemas.openxmlformats.org/officeDocument/2006/relationships/chart" Target="../charts/chart4.xml"/><Relationship Id="rId9" Type="http://schemas.openxmlformats.org/officeDocument/2006/relationships/image" Target="../media/image8.png"/></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9.png"/><Relationship Id="rId1" Type="http://schemas.openxmlformats.org/officeDocument/2006/relationships/hyperlink" Target="#Inicio!A1"/><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7</xdr:col>
      <xdr:colOff>338667</xdr:colOff>
      <xdr:row>1</xdr:row>
      <xdr:rowOff>116417</xdr:rowOff>
    </xdr:from>
    <xdr:to>
      <xdr:col>12</xdr:col>
      <xdr:colOff>488667</xdr:colOff>
      <xdr:row>1</xdr:row>
      <xdr:rowOff>1073516</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75667" y="232834"/>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85</xdr:row>
      <xdr:rowOff>11907</xdr:rowOff>
    </xdr:from>
    <xdr:to>
      <xdr:col>11</xdr:col>
      <xdr:colOff>461962</xdr:colOff>
      <xdr:row>90</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0</xdr:colOff>
      <xdr:row>1</xdr:row>
      <xdr:rowOff>95250</xdr:rowOff>
    </xdr:from>
    <xdr:to>
      <xdr:col>13</xdr:col>
      <xdr:colOff>150000</xdr:colOff>
      <xdr:row>1</xdr:row>
      <xdr:rowOff>1052349</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773083" y="179917"/>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69057</xdr:colOff>
      <xdr:row>7</xdr:row>
      <xdr:rowOff>314663</xdr:rowOff>
    </xdr:from>
    <xdr:to>
      <xdr:col>14</xdr:col>
      <xdr:colOff>1000125</xdr:colOff>
      <xdr:row>9</xdr:row>
      <xdr:rowOff>761107</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558963" y="2934038"/>
          <a:ext cx="1181100" cy="1021913"/>
        </a:xfrm>
        <a:prstGeom prst="rect">
          <a:avLst/>
        </a:prstGeom>
      </xdr:spPr>
    </xdr:pic>
    <xdr:clientData/>
  </xdr:twoCellAnchor>
  <xdr:twoCellAnchor editAs="oneCell">
    <xdr:from>
      <xdr:col>13</xdr:col>
      <xdr:colOff>120064</xdr:colOff>
      <xdr:row>12</xdr:row>
      <xdr:rowOff>411615</xdr:rowOff>
    </xdr:from>
    <xdr:to>
      <xdr:col>14</xdr:col>
      <xdr:colOff>887690</xdr:colOff>
      <xdr:row>13</xdr:row>
      <xdr:rowOff>223722</xdr:rowOff>
    </xdr:to>
    <xdr:pic>
      <xdr:nvPicPr>
        <xdr:cNvPr id="6" name="Gráfico 4" descr="Gráfico de barras">
          <a:hlinkClick xmlns:r="http://schemas.openxmlformats.org/officeDocument/2006/relationships" r:id="rId4"/>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4609970" y="5388428"/>
          <a:ext cx="1017658" cy="1027338"/>
        </a:xfrm>
        <a:prstGeom prst="rect">
          <a:avLst/>
        </a:prstGeom>
      </xdr:spPr>
    </xdr:pic>
    <xdr:clientData/>
  </xdr:twoCellAnchor>
  <xdr:twoCellAnchor editAs="oneCell">
    <xdr:from>
      <xdr:col>5</xdr:col>
      <xdr:colOff>785813</xdr:colOff>
      <xdr:row>0</xdr:row>
      <xdr:rowOff>226218</xdr:rowOff>
    </xdr:from>
    <xdr:to>
      <xdr:col>6</xdr:col>
      <xdr:colOff>3436125</xdr:colOff>
      <xdr:row>1</xdr:row>
      <xdr:rowOff>28411</xdr:rowOff>
    </xdr:to>
    <xdr:pic>
      <xdr:nvPicPr>
        <xdr:cNvPr id="5" name="Imagen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226844" y="226218"/>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637124</xdr:colOff>
      <xdr:row>29</xdr:row>
      <xdr:rowOff>95250</xdr:rowOff>
    </xdr:from>
    <xdr:to>
      <xdr:col>16</xdr:col>
      <xdr:colOff>217124</xdr:colOff>
      <xdr:row>48</xdr:row>
      <xdr:rowOff>85969</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107156</xdr:colOff>
      <xdr:row>54</xdr:row>
      <xdr:rowOff>71441</xdr:rowOff>
    </xdr:from>
    <xdr:to>
      <xdr:col>16</xdr:col>
      <xdr:colOff>434436</xdr:colOff>
      <xdr:row>72</xdr:row>
      <xdr:rowOff>96753</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315656</xdr:colOff>
      <xdr:row>77</xdr:row>
      <xdr:rowOff>83343</xdr:rowOff>
    </xdr:from>
    <xdr:to>
      <xdr:col>16</xdr:col>
      <xdr:colOff>615656</xdr:colOff>
      <xdr:row>95</xdr:row>
      <xdr:rowOff>108656</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702468</xdr:colOff>
      <xdr:row>7</xdr:row>
      <xdr:rowOff>130969</xdr:rowOff>
    </xdr:from>
    <xdr:to>
      <xdr:col>15</xdr:col>
      <xdr:colOff>684468</xdr:colOff>
      <xdr:row>25</xdr:row>
      <xdr:rowOff>156282</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130969</xdr:colOff>
      <xdr:row>122</xdr:row>
      <xdr:rowOff>71438</xdr:rowOff>
    </xdr:from>
    <xdr:to>
      <xdr:col>11</xdr:col>
      <xdr:colOff>581025</xdr:colOff>
      <xdr:row>128</xdr:row>
      <xdr:rowOff>57150</xdr:rowOff>
    </xdr:to>
    <xdr:pic>
      <xdr:nvPicPr>
        <xdr:cNvPr id="6" name="Gráfico 5" descr="Lista de comprobación">
          <a:hlinkClick xmlns:r="http://schemas.openxmlformats.org/officeDocument/2006/relationships" r:id="rId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6405563" y="22990969"/>
          <a:ext cx="1212056" cy="1057275"/>
        </a:xfrm>
        <a:prstGeom prst="rect">
          <a:avLst/>
        </a:prstGeom>
      </xdr:spPr>
    </xdr:pic>
    <xdr:clientData/>
  </xdr:twoCellAnchor>
  <xdr:twoCellAnchor>
    <xdr:from>
      <xdr:col>7</xdr:col>
      <xdr:colOff>357188</xdr:colOff>
      <xdr:row>100</xdr:row>
      <xdr:rowOff>23813</xdr:rowOff>
    </xdr:from>
    <xdr:to>
      <xdr:col>16</xdr:col>
      <xdr:colOff>339188</xdr:colOff>
      <xdr:row>118</xdr:row>
      <xdr:rowOff>49128</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8</xdr:col>
      <xdr:colOff>392906</xdr:colOff>
      <xdr:row>1</xdr:row>
      <xdr:rowOff>0</xdr:rowOff>
    </xdr:from>
    <xdr:to>
      <xdr:col>13</xdr:col>
      <xdr:colOff>362906</xdr:colOff>
      <xdr:row>1</xdr:row>
      <xdr:rowOff>1159415</xdr:rowOff>
    </xdr:to>
    <xdr:pic>
      <xdr:nvPicPr>
        <xdr:cNvPr id="8" name="Imagen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5143500" y="0"/>
          <a:ext cx="3780000" cy="115941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511969</xdr:colOff>
      <xdr:row>67</xdr:row>
      <xdr:rowOff>11906</xdr:rowOff>
    </xdr:from>
    <xdr:to>
      <xdr:col>6</xdr:col>
      <xdr:colOff>1426369</xdr:colOff>
      <xdr:row>1048576</xdr:row>
      <xdr:rowOff>160427</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5EFB45AF-9470-4344-9439-CA692B2149D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03469" y="45999400"/>
          <a:ext cx="914400" cy="160427"/>
        </a:xfrm>
        <a:prstGeom prst="rect">
          <a:avLst/>
        </a:prstGeom>
      </xdr:spPr>
    </xdr:pic>
    <xdr:clientData/>
  </xdr:twoCellAnchor>
  <xdr:twoCellAnchor editAs="oneCell">
    <xdr:from>
      <xdr:col>4</xdr:col>
      <xdr:colOff>2455333</xdr:colOff>
      <xdr:row>1</xdr:row>
      <xdr:rowOff>84667</xdr:rowOff>
    </xdr:from>
    <xdr:to>
      <xdr:col>6</xdr:col>
      <xdr:colOff>1589250</xdr:colOff>
      <xdr:row>4</xdr:row>
      <xdr:rowOff>58748</xdr:rowOff>
    </xdr:to>
    <xdr:pic>
      <xdr:nvPicPr>
        <xdr:cNvPr id="3" name="Imagen 2">
          <a:extLst>
            <a:ext uri="{FF2B5EF4-FFF2-40B4-BE49-F238E27FC236}">
              <a16:creationId xmlns:a16="http://schemas.microsoft.com/office/drawing/2014/main" id="{8B6DACB8-7C7F-45A4-BC7F-400EBE3059A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776383" y="186267"/>
          <a:ext cx="4004367" cy="11551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LinaMaria/Desktop/DAFP%202017/DAFP_Modelo%20Instrumento_Dic2016Simulador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mgb1\Downloads\Autodiagnostico%20Direccionamiento%20y%20Planeacio&#769;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s>
    <sheetDataSet>
      <sheetData sheetId="0"/>
      <sheetData sheetId="1"/>
      <sheetData sheetId="2">
        <row r="10">
          <cell r="G10" t="str">
            <v xml:space="preserve">Identificar el propósito fundamental (misión, razón de ser u objeto social) para el cual fue creada la entidad, los derechos que garantiza y los problemas y necesidades sociales que está llamada a resolver. </v>
          </cell>
        </row>
        <row r="11">
          <cell r="G11" t="str">
            <v>Difundir entre todos los servidores, las competencias y funciones asignadas por el acto de creación, la Constitución y la Ley a la entidad</v>
          </cell>
        </row>
        <row r="12">
          <cell r="G12" t="str">
            <v>Difundir entre todos los servidores el rol que desempeña la entidad en la estructura de la Administración Pública (naturaleza jurídica) o del Estado?</v>
          </cell>
        </row>
        <row r="13">
          <cell r="G13" t="str">
            <v>Difundir entre todos los servidores, el aporte que el trabajo de la entidad hace al cumplimiento de los objetivos del Gobierno (PND o PTD - Rama ejecutiva)</v>
          </cell>
        </row>
        <row r="14">
          <cell r="G14" t="str">
            <v>Identificar el (los) grupo(s) de ciudadanos al (los) cual(es) debe dirigir sus productos y servicios (grupos de valor) y para qué lo debe hacer, es decir, cuáles son los derechos que se deben garantizar, qué necesidades se deben satisfacer, qué problemas se deben solucionar.</v>
          </cell>
        </row>
        <row r="15">
          <cell r="G15" t="str">
            <v>Identificar los grupos de interés de la entidad, esto es, los ciudadanos u organizaciones sociales que por su actividad, son afectados o tienen interés de participar en la gestión de la entidad.</v>
          </cell>
        </row>
        <row r="16">
          <cell r="G16" t="str">
            <v>Establecer y priorizar variables que permitan caracterizar (identificar, segmentar y reconocer) sus grupos de valor y, especialmente, sus derechos, necesidades y problemas.</v>
          </cell>
        </row>
        <row r="17">
          <cell r="G17" t="str">
            <v xml:space="preserve">Levantar la información necesaria para la identificación y caracterización de los grupos de valor y el conocimiento de sus necesidades, detectando si ya cuenta con dicha información y en qué fuentes se encuentra, o de ser necesario, definir procedimientos y herramientas para su obtención. </v>
          </cell>
        </row>
        <row r="18">
          <cell r="G18" t="str">
            <v>Clasificar los grupos de personas (naturales o jurídicas) dependiendo de características similares (necesidades, problemas, ubicación territorial, entre otras).</v>
          </cell>
        </row>
        <row r="19">
          <cell r="G19" t="str">
            <v xml:space="preserve">Identificar, los problemas o necesidades de los grupos de valor, con precisión, pertinencia y prioridad, a partir de su y siempre teniendo presente el propósito fundamental, mediante procesos participativos. </v>
          </cell>
        </row>
        <row r="20">
          <cell r="G20" t="str">
            <v>Proyectar los problemas o necesidades de los grupos de valor a 4, 10, 20 años o según se disponga en la entidad.</v>
          </cell>
        </row>
        <row r="21">
          <cell r="G21" t="str">
            <v>Estimar los tiempos en los cuales se espera atender dichos problemas o necesidades, teniendo claro cuál es el valor agregado que, con su gestión, aspira aportar en términos de resultados e impactos.</v>
          </cell>
        </row>
        <row r="22">
          <cell r="G22" t="str">
            <v xml:space="preserve">Adelantar un diagnóstico de capacidades y entornos de la entidad para desarrollar su gestión y lograr un desempeño acorde con los resultados preevistos. </v>
          </cell>
        </row>
        <row r="23">
          <cell r="G23" t="str">
            <v xml:space="preserve">Revisar aspectos internos tales como el talento humano, procesos y procedimientos, estructura organizacional, cadena de servicio, recursos disponibles, cultura organizacional, entre otros. </v>
          </cell>
        </row>
        <row r="24">
          <cell r="G24" t="str">
            <v xml:space="preserve">Identificar el conocimiento tácito y explícito de la entidad, así como el conocimiento de los servidores públicos (formación, capacitación y experiencia) que posteriormente permitirá la difusión del conocimiento, la generación de proyectos articulados y el desarrollo de los procesos de la organización. </v>
          </cell>
        </row>
        <row r="25">
          <cell r="G25" t="str">
            <v>Identificar sus capacidades en materia de tecnologías de la información y las comunicaciones que apalancan el desarrollo de todos sus procesos, el manejo de su información y la prestación de trámites y servicios a sus usuarios.</v>
          </cell>
        </row>
        <row r="26">
          <cell r="G26" t="str">
            <v>Revisar aspectos externos a la entidad, algunos generales como su entorno político, económico y fiscal, y otros más particulares, como la percepción que tienen sus grupos de valor frente a la cantidad y calidad de los bienes y servicios ofrecidos, sus resultados e impactos.</v>
          </cell>
        </row>
        <row r="27">
          <cell r="G27" t="str">
            <v>Utilizar la información generada en el análisis de capacidad institucional, informes de gestión, desempeño y cumplimiento de planes en vigencias anteriores, resultados de la evaluación de indicadores y de riesgos, autoevaluación, auditorías internas y externas, resultados de las estrategias de rendición de cuentas y de la consulta, diagnóstico o planeación participativa realizada, ejecuciones presupuestales, entre otras evidencias vitales para la proyección estratégica de la entidad (analítica institucional)</v>
          </cell>
        </row>
        <row r="28">
          <cell r="G28" t="str">
            <v xml:space="preserve">Contar con un líder o área responsable encargada del proceso de planeación. </v>
          </cell>
        </row>
        <row r="29">
          <cell r="G29" t="str">
            <v xml:space="preserve">Formular resultados a alcanzar en términos de cantidad y calidad de los productos y servicios que va a generar, año a año y en el largo plazo (4, 10, 20 años). </v>
          </cell>
        </row>
        <row r="30">
          <cell r="G30" t="str">
            <v>Formular las metas de corto y largo plazo, financiables, tangibles, medibles, cuantificables, audaces y coherentes con los problemas y necesidades que deben atender o satisface</v>
          </cell>
        </row>
        <row r="31">
          <cell r="G31" t="str">
            <v>Garantizar que las metas formuladas en el plan estén ajustadas a la capacidad real de la entidad, procurando esfuerzos adicionales que le permitan mejorar esa capacidad a través de alternativas innovadoras como las alianzas estratégicas, redes de conocimiento o gestión de recursos de cooperación internacional</v>
          </cell>
        </row>
        <row r="32">
          <cell r="G32" t="str">
            <v>Establecer qué se debe medir y qué información se quiere obtener de esa medición, para saber qué tipo de indicador se necesita</v>
          </cell>
        </row>
        <row r="33">
          <cell r="G33" t="str">
            <v>Formular los indicadores que permitirán verificar el cumplimiento de objetivos y metas así como el alcance de los resultados propuestos e introducir ajustes a los planes de acción (evaluación del desempeño institucional)</v>
          </cell>
        </row>
        <row r="34">
          <cell r="G34" t="str">
            <v>Formular indicadores tomando en cuenta los objetivos, planes, programas y proyectos para identificar los aspectos prioritarios a ser susceptibles de medición y determinar puntos o factores críticos de éxito, es decir, aquellas acciones o actividades de cuyo desarrollo depende la consecución de los objetivos</v>
          </cell>
        </row>
        <row r="35">
          <cell r="G35" t="str">
            <v>Establecer la frecuencia adecuada para la medición de los indicadores, a fin de tomar decisiones en el momento justo</v>
          </cell>
        </row>
        <row r="36">
          <cell r="G36" t="str">
            <v>Identificar, en la medida de lo posible) los efectos o cambios que se quiere generar en el mejoramiento de las condiciones de vida de sus grupos de valor</v>
          </cell>
        </row>
        <row r="37">
          <cell r="G37" t="str">
            <v>Diseñar los controles necesarios para que la planeación y su ejecución se lleven a cabo de manera eficiente, eficaz, efectiva y transparente, logrando una adecuada prestación de los servicios o producción de bienes que le son inherentes</v>
          </cell>
        </row>
        <row r="38">
          <cell r="G38" t="str">
            <v>Analizar el contexto interno y externo de la entidad para la identificación de los riesgos y sus posibles causas (incluidos riesgos operativos, riesgos de riesgos de contratación, riesgos para la defensa jurídica, riesgos de seguridad digital, entre otros)</v>
          </cell>
        </row>
        <row r="39">
          <cell r="G39" t="str">
            <v>Incluir la planeación de las demás dimensiones de MIPG y de sus políticas, acorde con lo señalado para cada una, tales como talento humano, TIC, plan anticorrupción y de servicio al ciudadano, plan anual de adquisiciones, planes de archivo, entre otros.</v>
          </cell>
        </row>
        <row r="40">
          <cell r="G40" t="str">
            <v>Formular el Plan Anticorrupción y de Atención al Ciudadano que contenga la estrategia de lucha contra la corrupción y de atención al ciudadano de la entidad, como parte integral del plan de acción institucional, con acciones, responsables y fechas de cumplimiento esperadas</v>
          </cell>
        </row>
        <row r="41">
          <cell r="G41" t="str">
            <v>Socializar el PAAC antes de su publicación para que actores internos y externos formulen sus observaciones y propuestas</v>
          </cell>
        </row>
        <row r="42">
          <cell r="G42" t="str">
            <v>Publicar el Plan Anticorrupción y de Atención al Ciudadano a más tardar el 31 de enero de cada año en la sección "transparencia y acceso a la información pública" del sitio web oficial de la entidad.</v>
          </cell>
        </row>
        <row r="43">
          <cell r="G43" t="str">
            <v>Documentar el ejercicio de planeación en donde se contemple una orientación estratégica y una parte operativa en la que se señale de forma precisa los objetivos, las metas y resultados a lograr, las trayectorias de implantación o cursos de acción a seguir, cronogramas, responsables, indicadores para monitorear y evaluar su cumplimiento y los riesgos que pueden afectar tal cumplimiento y los controles para su mitigación</v>
          </cell>
        </row>
        <row r="44">
          <cell r="G44" t="str">
            <v>Publicar el Plan de Acción Anual a más tardar el 31 de enero de cada vigencia</v>
          </cell>
        </row>
        <row r="45">
          <cell r="G45" t="str">
            <v>Formular los planes en consonancia con la programación presupuestal de la entidad (Marco de Gasto de Mediano Plazo -MGMP y presupuesto anual) de tal manera que la planeación sea presupuestalmente viable y sostenible.</v>
          </cell>
        </row>
        <row r="46">
          <cell r="G46" t="str">
            <v>Formular los planes con base en resultados obtenidos (información sobre desempeño) en programas, planes o proyectos anteriores</v>
          </cell>
        </row>
        <row r="47">
          <cell r="G47" t="str">
            <v>Priorizar la asignación de recursos (tanto de inversión como de funcionamiento) con base en las metas estratégicas definidas</v>
          </cell>
        </row>
        <row r="48">
          <cell r="G48" t="str">
            <v>Para las entidades que se rigen por las normas del Presupuesto General de la Nación</v>
          </cell>
        </row>
        <row r="49">
          <cell r="G49" t="str">
            <v>Desagregar el presupuesto para cada vigencia en el aplicativo destinado para tal fin (SIIF Nación), a partir de la aprobación de la Ley Anual de Presupuesto y de la expedición del decreto de liquidación, (enero de cada año)</v>
          </cell>
        </row>
        <row r="50">
          <cell r="G50" t="str">
            <v>Iniciar la ejecución presupuestal, una vez registrada la información en SIIF Nación</v>
          </cell>
        </row>
        <row r="51">
          <cell r="G51" t="str">
            <v xml:space="preserve">Definir, en el Programa Anual Mensualizado de Caja PAC, el monto máximo mensual de fondos disponibles en la Cuenta Única Nacional (para los órganos financiados con recursos de la Nación), y el monto máximo mensual de pagos (para los establecimientos públicos del orden nacional en lo que se refiere a sus propios ingresos), con el fin de cumplir sus compromisos. </v>
          </cell>
        </row>
        <row r="52">
          <cell r="G52" t="str">
            <v>Radicar el PAC en la Dirección General de Crédito Público y Tesoro Nacional de MinHacienda antes del 20 de diciembre</v>
          </cell>
        </row>
        <row r="53">
          <cell r="G53" t="str">
            <v>Presentar las solicitudes de modificación al PAC a la Dirección General de Crédito Público y Tesoro Nacional, en el formato que ésta establezca y de manera oportuna.</v>
          </cell>
        </row>
        <row r="54">
          <cell r="G54" t="str">
            <v xml:space="preserve">Formular el Plan Anual de Adquisiciones PAA, que contenga las adquisiciones de bienes y servicios que requiera una entidad, con cargo a los presupuestos de funcionamiento y de inversión. </v>
          </cell>
        </row>
        <row r="55">
          <cell r="G55" t="str">
            <v>Publicar el PAA a fin de informar a los proveedores sobre posibles oportunidades de negocio permitiendo la preparación anticipada de procesos contractuales.</v>
          </cell>
        </row>
        <row r="56">
          <cell r="G56" t="str">
            <v>Involucrar a la ciudadanía y grupos de interés en el diagnóstico y formulación de los planes, programas o proyectos de la entidad, de interés ciudadano</v>
          </cell>
        </row>
        <row r="57">
          <cell r="G57" t="str">
            <v>Incorporar en su ejercicio de planeación estrategias encaminadas a fomentar el control ciudadano y el diálogo en la rendición de cuentas, brindar transparencia y eficiencia en el uso de los recursos físicos, financieros, tecnológicos y de talento humano, con el fin de visibilizar el accionar de la administración pública y prevenir hechos de corrupción</v>
          </cell>
        </row>
        <row r="58">
          <cell r="G58" t="str">
            <v>Demostrar, por parte del equipo directivo, compromiso con los resultados esperados y objetivos propuestos, con el cumplimiento del propósito fundamental de la entidad y con la satisfacción de las necesidades y resolución de los problemas de sus grupos de valor</v>
          </cell>
        </row>
        <row r="59">
          <cell r="G59" t="str">
            <v>Construir un marco estratégico, por parte del equipo directivo, que permita trazar la hoja de ruta para la ejecución de las acciones a cargo de toda la entidad, y encaminarla al logro de los objetivos, metas, programas y proyectos institucionales</v>
          </cell>
        </row>
        <row r="60">
          <cell r="G60" t="str">
            <v>Formular los lineamientos para administración del riesgo, por parte del equipo directivo (lineamientos precisos para el tratamiento, manejo y seguimiento a los riesgos que afectan el logro de los objetivos institucionales</v>
          </cell>
        </row>
        <row r="61">
          <cell r="G61" t="str">
            <v>Identificar, por parte del equipo directivo, aquellos riesgos que impidan el logro de su propósito fundamental y las metas estratégicas.</v>
          </cell>
        </row>
        <row r="62">
          <cell r="G62" t="str">
            <v>Facilitar la participación de los equipos de trabajo en el ejercicio de planeación institucional</v>
          </cell>
        </row>
        <row r="63">
          <cell r="G63" t="str">
            <v>Comunicar los lineamientos estratégicos y operativos previstos en los planes a todos los miembros del equipo de trabajo de la organización</v>
          </cell>
        </row>
        <row r="64">
          <cell r="G64" t="str">
            <v>Enfocar el trabajo hacia la atención de las prioridades identificadas y la consecución de los resultados de la entidad</v>
          </cell>
        </row>
        <row r="65">
          <cell r="G65" t="str">
            <v>Optimizar el uso de recursos, el desarrollo de los procesos y la asignación del talento humano, de acuerdo con las prioridades de los planes</v>
          </cell>
        </row>
        <row r="66">
          <cell r="G66" t="str">
            <v>Desarrollar y mantener alianzas estratégicas con grupos de valor o grupos de interés con el fin de lograr sus objetivos</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8"/>
  <sheetViews>
    <sheetView showGridLines="0" zoomScale="90" zoomScaleNormal="90" workbookViewId="0">
      <selection activeCell="D15" sqref="D15:P15"/>
    </sheetView>
  </sheetViews>
  <sheetFormatPr baseColWidth="10" defaultColWidth="0" defaultRowHeight="15" zeroHeight="1" x14ac:dyDescent="0.25"/>
  <cols>
    <col min="1" max="1" width="1.140625" style="65" customWidth="1"/>
    <col min="2" max="2" width="0.85546875" style="65" customWidth="1"/>
    <col min="3" max="17" width="11.42578125" style="65" customWidth="1"/>
    <col min="18" max="18" width="1.28515625" style="65" customWidth="1"/>
    <col min="19" max="19" width="1.42578125" style="65" customWidth="1"/>
    <col min="20" max="16384" width="11.42578125" style="65" hidden="1"/>
  </cols>
  <sheetData>
    <row r="1" spans="2:18" ht="9" customHeight="1" thickBot="1" x14ac:dyDescent="0.3">
      <c r="C1" s="90"/>
      <c r="D1" s="90"/>
      <c r="E1" s="90"/>
      <c r="F1" s="90"/>
      <c r="G1" s="90"/>
      <c r="H1" s="90"/>
      <c r="I1" s="90"/>
      <c r="J1" s="90"/>
      <c r="K1" s="90"/>
      <c r="L1" s="90"/>
      <c r="M1" s="90"/>
      <c r="N1" s="90"/>
      <c r="O1" s="90"/>
      <c r="P1" s="90"/>
      <c r="Q1" s="90"/>
      <c r="R1" s="90"/>
    </row>
    <row r="2" spans="2:18" ht="93" customHeight="1" x14ac:dyDescent="0.25">
      <c r="B2" s="64"/>
      <c r="C2" s="95"/>
      <c r="D2" s="95"/>
      <c r="E2" s="95"/>
      <c r="F2" s="95"/>
      <c r="G2" s="95"/>
      <c r="H2" s="95"/>
      <c r="I2" s="95"/>
      <c r="J2" s="95"/>
      <c r="K2" s="95"/>
      <c r="L2" s="95"/>
      <c r="M2" s="95"/>
      <c r="N2" s="95"/>
      <c r="O2" s="95"/>
      <c r="P2" s="95"/>
      <c r="Q2" s="95"/>
      <c r="R2" s="96"/>
    </row>
    <row r="3" spans="2:18" ht="6" customHeight="1" x14ac:dyDescent="0.25">
      <c r="B3" s="66"/>
      <c r="R3" s="67"/>
    </row>
    <row r="4" spans="2:18" ht="27.95" customHeight="1" x14ac:dyDescent="0.25">
      <c r="B4" s="66"/>
      <c r="C4" s="253" t="s">
        <v>0</v>
      </c>
      <c r="D4" s="253"/>
      <c r="E4" s="253"/>
      <c r="F4" s="253"/>
      <c r="G4" s="253"/>
      <c r="H4" s="253"/>
      <c r="I4" s="253"/>
      <c r="J4" s="253"/>
      <c r="K4" s="253"/>
      <c r="L4" s="253"/>
      <c r="M4" s="253"/>
      <c r="N4" s="253"/>
      <c r="O4" s="253"/>
      <c r="P4" s="253"/>
      <c r="Q4" s="253"/>
      <c r="R4" s="67"/>
    </row>
    <row r="5" spans="2:18" ht="3.95" customHeight="1" x14ac:dyDescent="0.25">
      <c r="B5" s="66"/>
      <c r="C5" s="68"/>
      <c r="D5" s="68"/>
      <c r="E5" s="68"/>
      <c r="F5" s="68"/>
      <c r="G5" s="68"/>
      <c r="H5" s="68"/>
      <c r="I5" s="68"/>
      <c r="J5" s="68"/>
      <c r="K5" s="68"/>
      <c r="L5" s="68"/>
      <c r="M5" s="68"/>
      <c r="N5" s="68"/>
      <c r="O5" s="68"/>
      <c r="P5" s="68"/>
      <c r="Q5" s="68"/>
      <c r="R5" s="67"/>
    </row>
    <row r="6" spans="2:18" ht="27.95" customHeight="1" x14ac:dyDescent="0.25">
      <c r="B6" s="66"/>
      <c r="C6" s="253" t="s">
        <v>1</v>
      </c>
      <c r="D6" s="253"/>
      <c r="E6" s="253"/>
      <c r="F6" s="253"/>
      <c r="G6" s="253"/>
      <c r="H6" s="253"/>
      <c r="I6" s="253"/>
      <c r="J6" s="253"/>
      <c r="K6" s="253"/>
      <c r="L6" s="253"/>
      <c r="M6" s="253"/>
      <c r="N6" s="253"/>
      <c r="O6" s="253"/>
      <c r="P6" s="253"/>
      <c r="Q6" s="253"/>
      <c r="R6" s="67"/>
    </row>
    <row r="7" spans="2:18" x14ac:dyDescent="0.25">
      <c r="B7" s="66"/>
      <c r="R7" s="67"/>
    </row>
    <row r="8" spans="2:18" x14ac:dyDescent="0.25">
      <c r="B8" s="66"/>
      <c r="R8" s="67"/>
    </row>
    <row r="9" spans="2:18" ht="24.75" customHeight="1" x14ac:dyDescent="0.25">
      <c r="B9" s="66"/>
      <c r="D9" s="254" t="s">
        <v>2</v>
      </c>
      <c r="E9" s="254"/>
      <c r="F9" s="254"/>
      <c r="G9" s="254"/>
      <c r="H9" s="254"/>
      <c r="I9" s="254"/>
      <c r="J9" s="254"/>
      <c r="K9" s="254"/>
      <c r="L9" s="254"/>
      <c r="M9" s="254"/>
      <c r="N9" s="254"/>
      <c r="O9" s="254"/>
      <c r="P9" s="254"/>
      <c r="Q9" s="109"/>
      <c r="R9" s="67"/>
    </row>
    <row r="10" spans="2:18" ht="20.100000000000001" customHeight="1" x14ac:dyDescent="0.25">
      <c r="B10" s="66"/>
      <c r="R10" s="67"/>
    </row>
    <row r="11" spans="2:18" ht="20.100000000000001" customHeight="1" x14ac:dyDescent="0.25">
      <c r="B11" s="66"/>
      <c r="R11" s="67"/>
    </row>
    <row r="12" spans="2:18" ht="24.75" customHeight="1" x14ac:dyDescent="0.25">
      <c r="B12" s="66"/>
      <c r="D12" s="254" t="s">
        <v>3</v>
      </c>
      <c r="E12" s="254"/>
      <c r="F12" s="254"/>
      <c r="G12" s="254"/>
      <c r="H12" s="254"/>
      <c r="I12" s="254"/>
      <c r="J12" s="254"/>
      <c r="K12" s="254"/>
      <c r="L12" s="254"/>
      <c r="M12" s="254"/>
      <c r="N12" s="254"/>
      <c r="O12" s="254"/>
      <c r="P12" s="254"/>
      <c r="Q12" s="109"/>
      <c r="R12" s="67"/>
    </row>
    <row r="13" spans="2:18" ht="20.100000000000001" customHeight="1" x14ac:dyDescent="0.25">
      <c r="B13" s="66"/>
      <c r="R13" s="67"/>
    </row>
    <row r="14" spans="2:18" ht="20.100000000000001" customHeight="1" x14ac:dyDescent="0.25">
      <c r="B14" s="66"/>
      <c r="R14" s="67"/>
    </row>
    <row r="15" spans="2:18" ht="24.75" customHeight="1" x14ac:dyDescent="0.25">
      <c r="B15" s="66"/>
      <c r="D15" s="254" t="s">
        <v>4</v>
      </c>
      <c r="E15" s="254"/>
      <c r="F15" s="254"/>
      <c r="G15" s="254"/>
      <c r="H15" s="254"/>
      <c r="I15" s="254"/>
      <c r="J15" s="254"/>
      <c r="K15" s="254"/>
      <c r="L15" s="254"/>
      <c r="M15" s="254"/>
      <c r="N15" s="254"/>
      <c r="O15" s="254"/>
      <c r="P15" s="254"/>
      <c r="Q15" s="109"/>
      <c r="R15" s="67"/>
    </row>
    <row r="16" spans="2:18" ht="20.100000000000001" customHeight="1" x14ac:dyDescent="0.25">
      <c r="B16" s="66"/>
      <c r="R16" s="67"/>
    </row>
    <row r="17" spans="2:18" ht="18.75" customHeight="1" thickBot="1" x14ac:dyDescent="0.3">
      <c r="B17" s="69"/>
      <c r="C17" s="70"/>
      <c r="D17" s="70"/>
      <c r="E17" s="70"/>
      <c r="F17" s="70"/>
      <c r="G17" s="70"/>
      <c r="H17" s="70"/>
      <c r="I17" s="70"/>
      <c r="J17" s="70"/>
      <c r="K17" s="70"/>
      <c r="L17" s="70"/>
      <c r="M17" s="70"/>
      <c r="N17" s="70"/>
      <c r="O17" s="70"/>
      <c r="P17" s="70"/>
      <c r="Q17" s="70"/>
      <c r="R17" s="71"/>
    </row>
    <row r="18" spans="2:18" x14ac:dyDescent="0.25"/>
  </sheetData>
  <mergeCells count="5">
    <mergeCell ref="C4:Q4"/>
    <mergeCell ref="D9:P9"/>
    <mergeCell ref="D12:P12"/>
    <mergeCell ref="D15:P15"/>
    <mergeCell ref="C6:Q6"/>
  </mergeCells>
  <hyperlinks>
    <hyperlink ref="D9:P9" location="Instrucciones!A1" display="INSTRUCCIONES DE DILIGENCIAMIENTO" xr:uid="{00000000-0004-0000-0000-000000000000}"/>
    <hyperlink ref="D12:P12" location="Autodiagnóstico!A1" display="AUTODIAGNÓSTICO" xr:uid="{00000000-0004-0000-0000-000001000000}"/>
    <hyperlink ref="D15:P15" location="'Plan de Acción'!A1" display="PLAN DE ACCIÓN" xr:uid="{00000000-0004-0000-0000-000002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03"/>
  <sheetViews>
    <sheetView showGridLines="0" showZeros="0" topLeftCell="A24" zoomScale="90" zoomScaleNormal="90" workbookViewId="0">
      <selection activeCell="C43" sqref="C43:S46"/>
    </sheetView>
  </sheetViews>
  <sheetFormatPr baseColWidth="10" defaultColWidth="0" defaultRowHeight="14.25" zeroHeight="1" x14ac:dyDescent="0.25"/>
  <cols>
    <col min="1" max="1" width="1.7109375" style="1" customWidth="1"/>
    <col min="2" max="2" width="1.28515625" style="1" customWidth="1"/>
    <col min="3" max="12" width="11.42578125" style="1" customWidth="1"/>
    <col min="13" max="13" width="11.42578125" style="3" customWidth="1"/>
    <col min="14" max="19" width="11.42578125" style="1" customWidth="1"/>
    <col min="20" max="20" width="1.5703125" style="1" customWidth="1"/>
    <col min="21" max="21" width="2" style="1" customWidth="1"/>
    <col min="22" max="25" width="0" style="1" hidden="1" customWidth="1"/>
    <col min="26" max="16384" width="11.42578125" style="1" hidden="1"/>
  </cols>
  <sheetData>
    <row r="1" spans="2:25" ht="6.75" customHeight="1" thickBot="1" x14ac:dyDescent="0.3">
      <c r="C1" s="2"/>
      <c r="L1" s="1" t="s">
        <v>5</v>
      </c>
    </row>
    <row r="2" spans="2:25" s="65" customFormat="1" ht="93" customHeight="1" x14ac:dyDescent="0.25">
      <c r="B2" s="97"/>
      <c r="C2" s="95"/>
      <c r="D2" s="95"/>
      <c r="E2" s="95"/>
      <c r="F2" s="95"/>
      <c r="G2" s="95"/>
      <c r="H2" s="95"/>
      <c r="I2" s="95"/>
      <c r="J2" s="95"/>
      <c r="K2" s="95"/>
      <c r="L2" s="95"/>
      <c r="M2" s="95"/>
      <c r="N2" s="95"/>
      <c r="O2" s="95"/>
      <c r="P2" s="95"/>
      <c r="Q2" s="95"/>
      <c r="R2" s="95"/>
      <c r="S2" s="95"/>
      <c r="T2" s="96"/>
    </row>
    <row r="3" spans="2:25" ht="27" x14ac:dyDescent="0.25">
      <c r="B3" s="13"/>
      <c r="C3" s="253" t="s">
        <v>6</v>
      </c>
      <c r="D3" s="253"/>
      <c r="E3" s="253"/>
      <c r="F3" s="253"/>
      <c r="G3" s="253"/>
      <c r="H3" s="253"/>
      <c r="I3" s="253"/>
      <c r="J3" s="253"/>
      <c r="K3" s="253"/>
      <c r="L3" s="253"/>
      <c r="M3" s="253"/>
      <c r="N3" s="253"/>
      <c r="O3" s="253"/>
      <c r="P3" s="253"/>
      <c r="Q3" s="253"/>
      <c r="R3" s="253"/>
      <c r="S3" s="253"/>
      <c r="T3" s="98"/>
      <c r="U3" s="4"/>
      <c r="V3" s="4"/>
      <c r="W3" s="4"/>
      <c r="X3" s="4"/>
      <c r="Y3" s="4"/>
    </row>
    <row r="4" spans="2:25" ht="7.5" customHeight="1" x14ac:dyDescent="0.25">
      <c r="B4" s="9"/>
      <c r="C4" s="2"/>
      <c r="T4" s="5"/>
    </row>
    <row r="5" spans="2:25" ht="23.25" customHeight="1" x14ac:dyDescent="0.25">
      <c r="B5" s="9"/>
      <c r="C5" s="256" t="s">
        <v>2</v>
      </c>
      <c r="D5" s="256"/>
      <c r="E5" s="256"/>
      <c r="F5" s="256"/>
      <c r="G5" s="256"/>
      <c r="H5" s="256"/>
      <c r="I5" s="256"/>
      <c r="J5" s="256"/>
      <c r="K5" s="256"/>
      <c r="L5" s="256"/>
      <c r="M5" s="256"/>
      <c r="N5" s="256"/>
      <c r="O5" s="256"/>
      <c r="P5" s="256"/>
      <c r="Q5" s="256"/>
      <c r="R5" s="256"/>
      <c r="S5" s="256"/>
      <c r="T5" s="5"/>
    </row>
    <row r="6" spans="2:25" ht="15" customHeight="1" x14ac:dyDescent="0.25">
      <c r="B6" s="9"/>
      <c r="C6" s="2"/>
      <c r="T6" s="5"/>
    </row>
    <row r="7" spans="2:25" ht="15" customHeight="1" x14ac:dyDescent="0.25">
      <c r="B7" s="9"/>
      <c r="C7" s="258" t="s">
        <v>7</v>
      </c>
      <c r="D7" s="258"/>
      <c r="E7" s="258"/>
      <c r="F7" s="258"/>
      <c r="G7" s="258"/>
      <c r="H7" s="258"/>
      <c r="I7" s="258"/>
      <c r="J7" s="258"/>
      <c r="K7" s="258"/>
      <c r="L7" s="258"/>
      <c r="M7" s="258"/>
      <c r="N7" s="258"/>
      <c r="O7" s="258"/>
      <c r="P7" s="258"/>
      <c r="Q7" s="258"/>
      <c r="R7" s="258"/>
      <c r="S7" s="258"/>
      <c r="T7" s="5"/>
    </row>
    <row r="8" spans="2:25" ht="15" customHeight="1" x14ac:dyDescent="0.25">
      <c r="B8" s="9"/>
      <c r="C8" s="258"/>
      <c r="D8" s="258"/>
      <c r="E8" s="258"/>
      <c r="F8" s="258"/>
      <c r="G8" s="258"/>
      <c r="H8" s="258"/>
      <c r="I8" s="258"/>
      <c r="J8" s="258"/>
      <c r="K8" s="258"/>
      <c r="L8" s="258"/>
      <c r="M8" s="258"/>
      <c r="N8" s="258"/>
      <c r="O8" s="258"/>
      <c r="P8" s="258"/>
      <c r="Q8" s="258"/>
      <c r="R8" s="258"/>
      <c r="S8" s="258"/>
      <c r="T8" s="5"/>
    </row>
    <row r="9" spans="2:25" ht="15" customHeight="1" x14ac:dyDescent="0.25">
      <c r="B9" s="9"/>
      <c r="C9" s="258"/>
      <c r="D9" s="258"/>
      <c r="E9" s="258"/>
      <c r="F9" s="258"/>
      <c r="G9" s="258"/>
      <c r="H9" s="258"/>
      <c r="I9" s="258"/>
      <c r="J9" s="258"/>
      <c r="K9" s="258"/>
      <c r="L9" s="258"/>
      <c r="M9" s="258"/>
      <c r="N9" s="258"/>
      <c r="O9" s="258"/>
      <c r="P9" s="258"/>
      <c r="Q9" s="258"/>
      <c r="R9" s="258"/>
      <c r="S9" s="258"/>
      <c r="T9" s="5"/>
    </row>
    <row r="10" spans="2:25" ht="15" customHeight="1" x14ac:dyDescent="0.25">
      <c r="B10" s="9"/>
      <c r="C10" s="258"/>
      <c r="D10" s="258"/>
      <c r="E10" s="258"/>
      <c r="F10" s="258"/>
      <c r="G10" s="258"/>
      <c r="H10" s="258"/>
      <c r="I10" s="258"/>
      <c r="J10" s="258"/>
      <c r="K10" s="258"/>
      <c r="L10" s="258"/>
      <c r="M10" s="258"/>
      <c r="N10" s="258"/>
      <c r="O10" s="258"/>
      <c r="P10" s="258"/>
      <c r="Q10" s="258"/>
      <c r="R10" s="258"/>
      <c r="S10" s="258"/>
      <c r="T10" s="5"/>
    </row>
    <row r="11" spans="2:25" ht="15" customHeight="1" x14ac:dyDescent="0.25">
      <c r="B11" s="9"/>
      <c r="C11" s="45"/>
      <c r="T11" s="5"/>
    </row>
    <row r="12" spans="2:25" ht="15" customHeight="1" x14ac:dyDescent="0.25">
      <c r="B12" s="9"/>
      <c r="C12" s="257" t="s">
        <v>8</v>
      </c>
      <c r="D12" s="257"/>
      <c r="E12" s="257"/>
      <c r="F12" s="257"/>
      <c r="G12" s="257"/>
      <c r="H12" s="257"/>
      <c r="I12" s="257"/>
      <c r="J12" s="257"/>
      <c r="K12" s="257"/>
      <c r="L12" s="257"/>
      <c r="M12" s="257"/>
      <c r="N12" s="257"/>
      <c r="O12" s="257"/>
      <c r="P12" s="257"/>
      <c r="Q12" s="257"/>
      <c r="R12" s="257"/>
      <c r="S12" s="257"/>
      <c r="T12" s="5"/>
    </row>
    <row r="13" spans="2:25" ht="15" customHeight="1" x14ac:dyDescent="0.25">
      <c r="B13" s="9"/>
      <c r="C13" s="257"/>
      <c r="D13" s="257"/>
      <c r="E13" s="257"/>
      <c r="F13" s="257"/>
      <c r="G13" s="257"/>
      <c r="H13" s="257"/>
      <c r="I13" s="257"/>
      <c r="J13" s="257"/>
      <c r="K13" s="257"/>
      <c r="L13" s="257"/>
      <c r="M13" s="257"/>
      <c r="N13" s="257"/>
      <c r="O13" s="257"/>
      <c r="P13" s="257"/>
      <c r="Q13" s="257"/>
      <c r="R13" s="257"/>
      <c r="S13" s="257"/>
      <c r="T13" s="5"/>
    </row>
    <row r="14" spans="2:25" ht="15" customHeight="1" x14ac:dyDescent="0.25">
      <c r="B14" s="9"/>
      <c r="C14" s="45"/>
      <c r="T14" s="5"/>
    </row>
    <row r="15" spans="2:25" ht="15" customHeight="1" x14ac:dyDescent="0.25">
      <c r="B15" s="9"/>
      <c r="C15" s="46" t="s">
        <v>9</v>
      </c>
      <c r="T15" s="5"/>
    </row>
    <row r="16" spans="2:25" ht="14.25" customHeight="1" x14ac:dyDescent="0.25">
      <c r="B16" s="9"/>
      <c r="C16" s="45"/>
      <c r="T16" s="5"/>
    </row>
    <row r="17" spans="2:20" ht="15" customHeight="1" x14ac:dyDescent="0.2">
      <c r="B17" s="9"/>
      <c r="C17" s="1" t="s">
        <v>10</v>
      </c>
      <c r="D17" s="48"/>
      <c r="E17" s="48"/>
      <c r="F17" s="48"/>
      <c r="G17" s="119"/>
      <c r="H17" s="119"/>
      <c r="I17" s="119"/>
      <c r="J17" s="119"/>
      <c r="K17" s="119"/>
      <c r="L17" s="119"/>
      <c r="M17" s="119"/>
      <c r="N17" s="119"/>
      <c r="O17" s="119"/>
      <c r="P17" s="119"/>
      <c r="Q17" s="119"/>
      <c r="R17" s="119"/>
      <c r="S17" s="119"/>
      <c r="T17" s="5"/>
    </row>
    <row r="18" spans="2:20" ht="15" customHeight="1" x14ac:dyDescent="0.2">
      <c r="B18" s="9"/>
      <c r="C18" s="48"/>
      <c r="D18" s="48"/>
      <c r="E18" s="48"/>
      <c r="F18" s="48"/>
      <c r="G18" s="119"/>
      <c r="H18" s="119"/>
      <c r="I18" s="119"/>
      <c r="J18" s="119"/>
      <c r="K18" s="119"/>
      <c r="L18" s="119"/>
      <c r="M18" s="119"/>
      <c r="N18" s="119"/>
      <c r="O18" s="119"/>
      <c r="P18" s="119"/>
      <c r="Q18" s="119"/>
      <c r="R18" s="119"/>
      <c r="S18" s="119"/>
      <c r="T18" s="5"/>
    </row>
    <row r="19" spans="2:20" ht="15" customHeight="1" x14ac:dyDescent="0.2">
      <c r="B19" s="9"/>
      <c r="C19" s="49" t="s">
        <v>11</v>
      </c>
      <c r="D19" s="45" t="s">
        <v>12</v>
      </c>
      <c r="E19" s="48"/>
      <c r="F19" s="48"/>
      <c r="T19" s="5"/>
    </row>
    <row r="20" spans="2:20" ht="15" customHeight="1" x14ac:dyDescent="0.2">
      <c r="B20" s="9"/>
      <c r="C20" s="49" t="s">
        <v>11</v>
      </c>
      <c r="D20" s="1" t="s">
        <v>13</v>
      </c>
      <c r="E20" s="48"/>
      <c r="F20" s="48"/>
      <c r="T20" s="5"/>
    </row>
    <row r="21" spans="2:20" ht="15" customHeight="1" x14ac:dyDescent="0.2">
      <c r="B21" s="9"/>
      <c r="C21" s="49" t="s">
        <v>11</v>
      </c>
      <c r="D21" s="1" t="s">
        <v>14</v>
      </c>
      <c r="E21" s="48"/>
      <c r="F21" s="48"/>
      <c r="T21" s="5"/>
    </row>
    <row r="22" spans="2:20" ht="15" customHeight="1" x14ac:dyDescent="0.2">
      <c r="B22" s="9"/>
      <c r="C22" s="49" t="s">
        <v>11</v>
      </c>
      <c r="D22" s="1" t="s">
        <v>15</v>
      </c>
      <c r="E22" s="48"/>
      <c r="F22" s="48"/>
      <c r="T22" s="5"/>
    </row>
    <row r="23" spans="2:20" ht="15" customHeight="1" x14ac:dyDescent="0.2">
      <c r="B23" s="9"/>
      <c r="C23" s="49" t="s">
        <v>11</v>
      </c>
      <c r="D23" s="1" t="s">
        <v>16</v>
      </c>
      <c r="E23" s="48"/>
      <c r="F23" s="48"/>
      <c r="T23" s="5"/>
    </row>
    <row r="24" spans="2:20" ht="15" customHeight="1" x14ac:dyDescent="0.2">
      <c r="B24" s="9"/>
      <c r="C24" s="49" t="s">
        <v>11</v>
      </c>
      <c r="D24" s="1" t="s">
        <v>17</v>
      </c>
      <c r="E24" s="48"/>
      <c r="F24" s="48"/>
      <c r="T24" s="5"/>
    </row>
    <row r="25" spans="2:20" ht="15" customHeight="1" x14ac:dyDescent="0.2">
      <c r="B25" s="9"/>
      <c r="C25" s="49" t="s">
        <v>11</v>
      </c>
      <c r="D25" s="45" t="s">
        <v>18</v>
      </c>
      <c r="E25" s="48"/>
      <c r="F25" s="48"/>
      <c r="T25" s="5"/>
    </row>
    <row r="26" spans="2:20" ht="15" customHeight="1" x14ac:dyDescent="0.2">
      <c r="B26" s="9"/>
      <c r="C26" s="49"/>
      <c r="E26" s="48"/>
      <c r="F26" s="48"/>
      <c r="T26" s="5"/>
    </row>
    <row r="27" spans="2:20" ht="15" customHeight="1" x14ac:dyDescent="0.25">
      <c r="B27" s="9"/>
      <c r="C27" s="1" t="s">
        <v>19</v>
      </c>
      <c r="T27" s="5"/>
    </row>
    <row r="28" spans="2:20" ht="15" customHeight="1" x14ac:dyDescent="0.25">
      <c r="B28" s="9"/>
      <c r="T28" s="5"/>
    </row>
    <row r="29" spans="2:20" ht="15" customHeight="1" x14ac:dyDescent="0.25">
      <c r="B29" s="9"/>
      <c r="C29" s="1" t="s">
        <v>20</v>
      </c>
      <c r="T29" s="5"/>
    </row>
    <row r="30" spans="2:20" ht="15" customHeight="1" x14ac:dyDescent="0.25">
      <c r="B30" s="9"/>
      <c r="T30" s="5"/>
    </row>
    <row r="31" spans="2:20" ht="15" customHeight="1" x14ac:dyDescent="0.25">
      <c r="B31" s="9"/>
      <c r="C31" s="51" t="s">
        <v>21</v>
      </c>
      <c r="D31" s="51" t="s">
        <v>22</v>
      </c>
      <c r="E31" s="51" t="s">
        <v>23</v>
      </c>
      <c r="T31" s="5"/>
    </row>
    <row r="32" spans="2:20" ht="15" customHeight="1" x14ac:dyDescent="0.25">
      <c r="B32" s="9"/>
      <c r="C32" s="36" t="s">
        <v>24</v>
      </c>
      <c r="D32" s="37">
        <v>1</v>
      </c>
      <c r="E32" s="52"/>
      <c r="T32" s="5"/>
    </row>
    <row r="33" spans="2:20" ht="15" customHeight="1" x14ac:dyDescent="0.25">
      <c r="B33" s="9"/>
      <c r="C33" s="38" t="s">
        <v>25</v>
      </c>
      <c r="D33" s="39">
        <v>2</v>
      </c>
      <c r="E33" s="53"/>
      <c r="T33" s="5"/>
    </row>
    <row r="34" spans="2:20" ht="15" customHeight="1" x14ac:dyDescent="0.25">
      <c r="B34" s="9"/>
      <c r="C34" s="38" t="s">
        <v>26</v>
      </c>
      <c r="D34" s="39">
        <v>3</v>
      </c>
      <c r="E34" s="40"/>
      <c r="T34" s="5"/>
    </row>
    <row r="35" spans="2:20" ht="15" customHeight="1" x14ac:dyDescent="0.25">
      <c r="B35" s="9"/>
      <c r="C35" s="38" t="s">
        <v>27</v>
      </c>
      <c r="D35" s="39">
        <v>4</v>
      </c>
      <c r="E35" s="41"/>
      <c r="T35" s="5"/>
    </row>
    <row r="36" spans="2:20" ht="15" customHeight="1" x14ac:dyDescent="0.25">
      <c r="B36" s="9"/>
      <c r="C36" s="42" t="s">
        <v>28</v>
      </c>
      <c r="D36" s="43">
        <v>5</v>
      </c>
      <c r="E36" s="44"/>
      <c r="T36" s="5"/>
    </row>
    <row r="37" spans="2:20" ht="15" customHeight="1" x14ac:dyDescent="0.25">
      <c r="B37" s="9"/>
      <c r="T37" s="5"/>
    </row>
    <row r="38" spans="2:20" ht="15" customHeight="1" x14ac:dyDescent="0.25">
      <c r="B38" s="9"/>
      <c r="C38" s="257" t="s">
        <v>29</v>
      </c>
      <c r="D38" s="257"/>
      <c r="E38" s="257"/>
      <c r="F38" s="257"/>
      <c r="G38" s="257"/>
      <c r="H38" s="257"/>
      <c r="I38" s="257"/>
      <c r="J38" s="257"/>
      <c r="K38" s="257"/>
      <c r="L38" s="257"/>
      <c r="M38" s="257"/>
      <c r="N38" s="257"/>
      <c r="O38" s="257"/>
      <c r="P38" s="257"/>
      <c r="Q38" s="257"/>
      <c r="R38" s="257"/>
      <c r="S38" s="257"/>
      <c r="T38" s="5"/>
    </row>
    <row r="39" spans="2:20" ht="15" customHeight="1" x14ac:dyDescent="0.25">
      <c r="B39" s="9"/>
      <c r="C39" s="257"/>
      <c r="D39" s="257"/>
      <c r="E39" s="257"/>
      <c r="F39" s="257"/>
      <c r="G39" s="257"/>
      <c r="H39" s="257"/>
      <c r="I39" s="257"/>
      <c r="J39" s="257"/>
      <c r="K39" s="257"/>
      <c r="L39" s="257"/>
      <c r="M39" s="257"/>
      <c r="N39" s="257"/>
      <c r="O39" s="257"/>
      <c r="P39" s="257"/>
      <c r="Q39" s="257"/>
      <c r="R39" s="257"/>
      <c r="S39" s="257"/>
      <c r="T39" s="5"/>
    </row>
    <row r="40" spans="2:20" ht="15" customHeight="1" x14ac:dyDescent="0.25">
      <c r="B40" s="9"/>
      <c r="T40" s="5"/>
    </row>
    <row r="41" spans="2:20" ht="15" customHeight="1" x14ac:dyDescent="0.25">
      <c r="B41" s="9"/>
      <c r="C41" s="62" t="s">
        <v>30</v>
      </c>
      <c r="M41" s="1"/>
      <c r="T41" s="5"/>
    </row>
    <row r="42" spans="2:20" ht="15" customHeight="1" x14ac:dyDescent="0.25">
      <c r="B42" s="9"/>
      <c r="M42" s="1"/>
      <c r="T42" s="5"/>
    </row>
    <row r="43" spans="2:20" ht="15" customHeight="1" x14ac:dyDescent="0.25">
      <c r="B43" s="9"/>
      <c r="C43" s="260" t="s">
        <v>31</v>
      </c>
      <c r="D43" s="260"/>
      <c r="E43" s="260"/>
      <c r="F43" s="260"/>
      <c r="G43" s="260"/>
      <c r="H43" s="260"/>
      <c r="I43" s="260"/>
      <c r="J43" s="260"/>
      <c r="K43" s="260"/>
      <c r="L43" s="260"/>
      <c r="M43" s="260"/>
      <c r="N43" s="260"/>
      <c r="O43" s="260"/>
      <c r="P43" s="260"/>
      <c r="Q43" s="260"/>
      <c r="R43" s="260"/>
      <c r="S43" s="260"/>
      <c r="T43" s="5"/>
    </row>
    <row r="44" spans="2:20" ht="15" customHeight="1" x14ac:dyDescent="0.25">
      <c r="B44" s="9"/>
      <c r="C44" s="260"/>
      <c r="D44" s="260"/>
      <c r="E44" s="260"/>
      <c r="F44" s="260"/>
      <c r="G44" s="260"/>
      <c r="H44" s="260"/>
      <c r="I44" s="260"/>
      <c r="J44" s="260"/>
      <c r="K44" s="260"/>
      <c r="L44" s="260"/>
      <c r="M44" s="260"/>
      <c r="N44" s="260"/>
      <c r="O44" s="260"/>
      <c r="P44" s="260"/>
      <c r="Q44" s="260"/>
      <c r="R44" s="260"/>
      <c r="S44" s="260"/>
      <c r="T44" s="5"/>
    </row>
    <row r="45" spans="2:20" ht="15" customHeight="1" x14ac:dyDescent="0.25">
      <c r="B45" s="9"/>
      <c r="C45" s="260"/>
      <c r="D45" s="260"/>
      <c r="E45" s="260"/>
      <c r="F45" s="260"/>
      <c r="G45" s="260"/>
      <c r="H45" s="260"/>
      <c r="I45" s="260"/>
      <c r="J45" s="260"/>
      <c r="K45" s="260"/>
      <c r="L45" s="260"/>
      <c r="M45" s="260"/>
      <c r="N45" s="260"/>
      <c r="O45" s="260"/>
      <c r="P45" s="260"/>
      <c r="Q45" s="260"/>
      <c r="R45" s="260"/>
      <c r="S45" s="260"/>
      <c r="T45" s="5"/>
    </row>
    <row r="46" spans="2:20" ht="15" customHeight="1" x14ac:dyDescent="0.25">
      <c r="B46" s="9"/>
      <c r="M46" s="1"/>
      <c r="T46" s="5"/>
    </row>
    <row r="47" spans="2:20" ht="15" customHeight="1" x14ac:dyDescent="0.25">
      <c r="B47" s="9"/>
      <c r="C47" s="257" t="s">
        <v>32</v>
      </c>
      <c r="D47" s="257"/>
      <c r="E47" s="257"/>
      <c r="F47" s="257"/>
      <c r="G47" s="257"/>
      <c r="H47" s="257"/>
      <c r="I47" s="257"/>
      <c r="J47" s="257"/>
      <c r="K47" s="257"/>
      <c r="L47" s="257"/>
      <c r="M47" s="257"/>
      <c r="N47" s="257"/>
      <c r="O47" s="257"/>
      <c r="P47" s="257"/>
      <c r="Q47" s="257"/>
      <c r="R47" s="257"/>
      <c r="S47" s="257"/>
      <c r="T47" s="5"/>
    </row>
    <row r="48" spans="2:20" ht="15" customHeight="1" x14ac:dyDescent="0.25">
      <c r="B48" s="9"/>
      <c r="C48" s="257"/>
      <c r="D48" s="257"/>
      <c r="E48" s="257"/>
      <c r="F48" s="257"/>
      <c r="G48" s="257"/>
      <c r="H48" s="257"/>
      <c r="I48" s="257"/>
      <c r="J48" s="257"/>
      <c r="K48" s="257"/>
      <c r="L48" s="257"/>
      <c r="M48" s="257"/>
      <c r="N48" s="257"/>
      <c r="O48" s="257"/>
      <c r="P48" s="257"/>
      <c r="Q48" s="257"/>
      <c r="R48" s="257"/>
      <c r="S48" s="257"/>
      <c r="T48" s="5"/>
    </row>
    <row r="49" spans="2:20" ht="15" customHeight="1" x14ac:dyDescent="0.25">
      <c r="B49" s="9"/>
      <c r="T49" s="5"/>
    </row>
    <row r="50" spans="2:20" ht="15" customHeight="1" x14ac:dyDescent="0.25">
      <c r="B50" s="9"/>
      <c r="C50" s="1" t="s">
        <v>33</v>
      </c>
      <c r="T50" s="5"/>
    </row>
    <row r="51" spans="2:20" ht="15" customHeight="1" x14ac:dyDescent="0.25">
      <c r="B51" s="9"/>
      <c r="T51" s="5"/>
    </row>
    <row r="52" spans="2:20" ht="15" customHeight="1" x14ac:dyDescent="0.25">
      <c r="B52" s="9"/>
      <c r="C52" s="45"/>
      <c r="T52" s="5"/>
    </row>
    <row r="53" spans="2:20" ht="15" customHeight="1" x14ac:dyDescent="0.25">
      <c r="B53" s="9"/>
      <c r="C53" s="46" t="s">
        <v>34</v>
      </c>
      <c r="T53" s="5"/>
    </row>
    <row r="54" spans="2:20" ht="15" customHeight="1" x14ac:dyDescent="0.25">
      <c r="B54" s="9"/>
      <c r="C54" s="45"/>
      <c r="T54" s="5"/>
    </row>
    <row r="55" spans="2:20" ht="15" customHeight="1" x14ac:dyDescent="0.25">
      <c r="B55" s="9"/>
      <c r="C55" s="257" t="s">
        <v>35</v>
      </c>
      <c r="D55" s="257"/>
      <c r="E55" s="257"/>
      <c r="F55" s="257"/>
      <c r="G55" s="257"/>
      <c r="H55" s="257"/>
      <c r="I55" s="257"/>
      <c r="J55" s="257"/>
      <c r="K55" s="257"/>
      <c r="L55" s="257"/>
      <c r="M55" s="257"/>
      <c r="N55" s="257"/>
      <c r="O55" s="257"/>
      <c r="P55" s="257"/>
      <c r="Q55" s="257"/>
      <c r="R55" s="257"/>
      <c r="S55" s="257"/>
      <c r="T55" s="5"/>
    </row>
    <row r="56" spans="2:20" ht="15" customHeight="1" x14ac:dyDescent="0.25">
      <c r="B56" s="9"/>
      <c r="T56" s="5"/>
    </row>
    <row r="57" spans="2:20" ht="15" customHeight="1" x14ac:dyDescent="0.25">
      <c r="B57" s="9"/>
      <c r="C57" s="257" t="s">
        <v>36</v>
      </c>
      <c r="D57" s="257"/>
      <c r="E57" s="257"/>
      <c r="F57" s="257"/>
      <c r="G57" s="257"/>
      <c r="H57" s="257"/>
      <c r="I57" s="257"/>
      <c r="J57" s="257"/>
      <c r="K57" s="257"/>
      <c r="L57" s="257"/>
      <c r="M57" s="257"/>
      <c r="N57" s="257"/>
      <c r="O57" s="257"/>
      <c r="P57" s="257"/>
      <c r="Q57" s="257"/>
      <c r="R57" s="257"/>
      <c r="S57" s="257"/>
      <c r="T57" s="5"/>
    </row>
    <row r="58" spans="2:20" ht="15" customHeight="1" x14ac:dyDescent="0.25">
      <c r="B58" s="9"/>
      <c r="C58" s="257"/>
      <c r="D58" s="257"/>
      <c r="E58" s="257"/>
      <c r="F58" s="257"/>
      <c r="G58" s="257"/>
      <c r="H58" s="257"/>
      <c r="I58" s="257"/>
      <c r="J58" s="257"/>
      <c r="K58" s="257"/>
      <c r="L58" s="257"/>
      <c r="M58" s="257"/>
      <c r="N58" s="257"/>
      <c r="O58" s="257"/>
      <c r="P58" s="257"/>
      <c r="Q58" s="257"/>
      <c r="R58" s="257"/>
      <c r="S58" s="257"/>
      <c r="T58" s="5"/>
    </row>
    <row r="59" spans="2:20" ht="15" customHeight="1" x14ac:dyDescent="0.25">
      <c r="B59" s="9"/>
      <c r="T59" s="5"/>
    </row>
    <row r="60" spans="2:20" ht="15" customHeight="1" x14ac:dyDescent="0.25">
      <c r="B60" s="9"/>
      <c r="C60" s="1" t="s">
        <v>37</v>
      </c>
      <c r="T60" s="5"/>
    </row>
    <row r="61" spans="2:20" ht="15" customHeight="1" x14ac:dyDescent="0.25">
      <c r="B61" s="9"/>
      <c r="T61" s="5"/>
    </row>
    <row r="62" spans="2:20" ht="15" customHeight="1" x14ac:dyDescent="0.25">
      <c r="B62" s="9"/>
      <c r="C62" s="257" t="s">
        <v>38</v>
      </c>
      <c r="D62" s="257"/>
      <c r="E62" s="257"/>
      <c r="F62" s="257"/>
      <c r="G62" s="257"/>
      <c r="H62" s="257"/>
      <c r="I62" s="257"/>
      <c r="J62" s="257"/>
      <c r="K62" s="257"/>
      <c r="L62" s="257"/>
      <c r="M62" s="257"/>
      <c r="N62" s="257"/>
      <c r="O62" s="257"/>
      <c r="P62" s="257"/>
      <c r="Q62" s="257"/>
      <c r="R62" s="257"/>
      <c r="S62" s="257"/>
      <c r="T62" s="5"/>
    </row>
    <row r="63" spans="2:20" ht="15" customHeight="1" x14ac:dyDescent="0.25">
      <c r="B63" s="9"/>
      <c r="C63" s="257"/>
      <c r="D63" s="257"/>
      <c r="E63" s="257"/>
      <c r="F63" s="257"/>
      <c r="G63" s="257"/>
      <c r="H63" s="257"/>
      <c r="I63" s="257"/>
      <c r="J63" s="257"/>
      <c r="K63" s="257"/>
      <c r="L63" s="257"/>
      <c r="M63" s="257"/>
      <c r="N63" s="257"/>
      <c r="O63" s="257"/>
      <c r="P63" s="257"/>
      <c r="Q63" s="257"/>
      <c r="R63" s="257"/>
      <c r="S63" s="257"/>
      <c r="T63" s="5"/>
    </row>
    <row r="64" spans="2:20" ht="15" customHeight="1" x14ac:dyDescent="0.25">
      <c r="B64" s="9"/>
      <c r="T64" s="5"/>
    </row>
    <row r="65" spans="2:20" ht="15" customHeight="1" x14ac:dyDescent="0.25">
      <c r="B65" s="9"/>
      <c r="C65" s="257" t="s">
        <v>39</v>
      </c>
      <c r="D65" s="257"/>
      <c r="E65" s="257"/>
      <c r="F65" s="257"/>
      <c r="G65" s="257"/>
      <c r="H65" s="257"/>
      <c r="I65" s="257"/>
      <c r="J65" s="257"/>
      <c r="K65" s="257"/>
      <c r="L65" s="257"/>
      <c r="M65" s="257"/>
      <c r="N65" s="257"/>
      <c r="O65" s="257"/>
      <c r="P65" s="257"/>
      <c r="Q65" s="257"/>
      <c r="R65" s="257"/>
      <c r="S65" s="257"/>
      <c r="T65" s="5"/>
    </row>
    <row r="66" spans="2:20" ht="15" customHeight="1" x14ac:dyDescent="0.25">
      <c r="B66" s="9"/>
      <c r="C66" s="257"/>
      <c r="D66" s="257"/>
      <c r="E66" s="257"/>
      <c r="F66" s="257"/>
      <c r="G66" s="257"/>
      <c r="H66" s="257"/>
      <c r="I66" s="257"/>
      <c r="J66" s="257"/>
      <c r="K66" s="257"/>
      <c r="L66" s="257"/>
      <c r="M66" s="257"/>
      <c r="N66" s="257"/>
      <c r="O66" s="257"/>
      <c r="P66" s="257"/>
      <c r="Q66" s="257"/>
      <c r="R66" s="257"/>
      <c r="S66" s="257"/>
      <c r="T66" s="5"/>
    </row>
    <row r="67" spans="2:20" ht="15" customHeight="1" x14ac:dyDescent="0.25">
      <c r="B67" s="9"/>
      <c r="C67" s="63"/>
      <c r="D67" s="63"/>
      <c r="E67" s="63"/>
      <c r="F67" s="63"/>
      <c r="G67" s="63"/>
      <c r="H67" s="63"/>
      <c r="I67" s="63"/>
      <c r="J67" s="63"/>
      <c r="K67" s="63"/>
      <c r="L67" s="63"/>
      <c r="M67" s="63"/>
      <c r="N67" s="63"/>
      <c r="O67" s="63"/>
      <c r="P67" s="63"/>
      <c r="Q67" s="63"/>
      <c r="R67" s="63"/>
      <c r="S67" s="63"/>
      <c r="T67" s="5"/>
    </row>
    <row r="68" spans="2:20" ht="15" customHeight="1" x14ac:dyDescent="0.25">
      <c r="B68" s="9"/>
      <c r="C68" s="45"/>
      <c r="T68" s="5"/>
    </row>
    <row r="69" spans="2:20" ht="15" customHeight="1" x14ac:dyDescent="0.25">
      <c r="B69" s="9"/>
      <c r="C69" s="46" t="s">
        <v>40</v>
      </c>
      <c r="T69" s="5"/>
    </row>
    <row r="70" spans="2:20" ht="15.75" customHeight="1" x14ac:dyDescent="0.25">
      <c r="B70" s="9"/>
      <c r="C70" s="45"/>
      <c r="T70" s="5"/>
    </row>
    <row r="71" spans="2:20" ht="15" customHeight="1" x14ac:dyDescent="0.25">
      <c r="B71" s="9"/>
      <c r="C71" s="1" t="s">
        <v>41</v>
      </c>
      <c r="T71" s="5"/>
    </row>
    <row r="72" spans="2:20" ht="15" customHeight="1" x14ac:dyDescent="0.25">
      <c r="B72" s="9"/>
      <c r="T72" s="5"/>
    </row>
    <row r="73" spans="2:20" ht="15" customHeight="1" x14ac:dyDescent="0.25">
      <c r="B73" s="9"/>
      <c r="C73" s="45"/>
      <c r="T73" s="5"/>
    </row>
    <row r="74" spans="2:20" ht="15" customHeight="1" x14ac:dyDescent="0.25">
      <c r="B74" s="9"/>
      <c r="C74" s="1" t="s">
        <v>42</v>
      </c>
      <c r="T74" s="5"/>
    </row>
    <row r="75" spans="2:20" ht="15" customHeight="1" x14ac:dyDescent="0.25">
      <c r="B75" s="9"/>
      <c r="T75" s="5"/>
    </row>
    <row r="76" spans="2:20" ht="15" customHeight="1" x14ac:dyDescent="0.2">
      <c r="B76" s="9"/>
      <c r="C76" s="49" t="s">
        <v>11</v>
      </c>
      <c r="D76" s="1" t="s">
        <v>43</v>
      </c>
      <c r="T76" s="5"/>
    </row>
    <row r="77" spans="2:20" ht="15" customHeight="1" x14ac:dyDescent="0.2">
      <c r="B77" s="9"/>
      <c r="C77" s="49" t="s">
        <v>11</v>
      </c>
      <c r="D77" s="1" t="s">
        <v>44</v>
      </c>
      <c r="T77" s="5"/>
    </row>
    <row r="78" spans="2:20" ht="15" customHeight="1" x14ac:dyDescent="0.2">
      <c r="B78" s="9"/>
      <c r="C78" s="49" t="s">
        <v>11</v>
      </c>
      <c r="D78" s="1" t="s">
        <v>45</v>
      </c>
      <c r="T78" s="5"/>
    </row>
    <row r="79" spans="2:20" ht="15" customHeight="1" x14ac:dyDescent="0.25">
      <c r="B79" s="9"/>
      <c r="T79" s="5"/>
    </row>
    <row r="80" spans="2:20" ht="15" customHeight="1" x14ac:dyDescent="0.25">
      <c r="B80" s="9"/>
      <c r="C80" s="257" t="s">
        <v>46</v>
      </c>
      <c r="D80" s="259"/>
      <c r="E80" s="259"/>
      <c r="F80" s="259"/>
      <c r="G80" s="259"/>
      <c r="H80" s="259"/>
      <c r="I80" s="259"/>
      <c r="J80" s="259"/>
      <c r="K80" s="259"/>
      <c r="L80" s="259"/>
      <c r="M80" s="259"/>
      <c r="N80" s="259"/>
      <c r="O80" s="259"/>
      <c r="P80" s="259"/>
      <c r="Q80" s="259"/>
      <c r="R80" s="259"/>
      <c r="S80" s="259"/>
      <c r="T80" s="5"/>
    </row>
    <row r="81" spans="2:20" ht="15" customHeight="1" x14ac:dyDescent="0.25">
      <c r="B81" s="9"/>
      <c r="C81" s="259"/>
      <c r="D81" s="259"/>
      <c r="E81" s="259"/>
      <c r="F81" s="259"/>
      <c r="G81" s="259"/>
      <c r="H81" s="259"/>
      <c r="I81" s="259"/>
      <c r="J81" s="259"/>
      <c r="K81" s="259"/>
      <c r="L81" s="259"/>
      <c r="M81" s="259"/>
      <c r="N81" s="259"/>
      <c r="O81" s="259"/>
      <c r="P81" s="259"/>
      <c r="Q81" s="259"/>
      <c r="R81" s="259"/>
      <c r="S81" s="259"/>
      <c r="T81" s="5"/>
    </row>
    <row r="82" spans="2:20" ht="15" customHeight="1" x14ac:dyDescent="0.2">
      <c r="B82" s="9"/>
      <c r="C82" s="49"/>
      <c r="T82" s="5"/>
    </row>
    <row r="83" spans="2:20" ht="15" customHeight="1" thickBot="1" x14ac:dyDescent="0.3">
      <c r="B83" s="11"/>
      <c r="C83" s="6"/>
      <c r="D83" s="6"/>
      <c r="E83" s="6"/>
      <c r="F83" s="6"/>
      <c r="G83" s="6"/>
      <c r="H83" s="6"/>
      <c r="I83" s="6"/>
      <c r="J83" s="6"/>
      <c r="K83" s="6"/>
      <c r="L83" s="6"/>
      <c r="M83" s="7"/>
      <c r="N83" s="6"/>
      <c r="O83" s="6"/>
      <c r="P83" s="6"/>
      <c r="Q83" s="6"/>
      <c r="R83" s="6"/>
      <c r="S83" s="6"/>
      <c r="T83" s="8"/>
    </row>
    <row r="84" spans="2:20" x14ac:dyDescent="0.25"/>
    <row r="85" spans="2:20" x14ac:dyDescent="0.25"/>
    <row r="86" spans="2:20" x14ac:dyDescent="0.25"/>
    <row r="87" spans="2:20" x14ac:dyDescent="0.25"/>
    <row r="88" spans="2:20" x14ac:dyDescent="0.25"/>
    <row r="89" spans="2:20" x14ac:dyDescent="0.25"/>
    <row r="90" spans="2:20" x14ac:dyDescent="0.25"/>
    <row r="91" spans="2:20" ht="18" x14ac:dyDescent="0.25">
      <c r="K91" s="255" t="s">
        <v>47</v>
      </c>
      <c r="L91" s="255"/>
    </row>
    <row r="92" spans="2:20" x14ac:dyDescent="0.25"/>
    <row r="103" spans="4:4" ht="15" hidden="1" x14ac:dyDescent="0.25">
      <c r="D103" s="45"/>
    </row>
  </sheetData>
  <mergeCells count="13">
    <mergeCell ref="K91:L91"/>
    <mergeCell ref="C3:S3"/>
    <mergeCell ref="C5:S5"/>
    <mergeCell ref="C57:S58"/>
    <mergeCell ref="C7:S10"/>
    <mergeCell ref="C12:S13"/>
    <mergeCell ref="C38:S39"/>
    <mergeCell ref="C80:S81"/>
    <mergeCell ref="C43:S45"/>
    <mergeCell ref="C47:S48"/>
    <mergeCell ref="C55:S55"/>
    <mergeCell ref="C62:S63"/>
    <mergeCell ref="C65:S66"/>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048576"/>
  <sheetViews>
    <sheetView showGridLines="0" showZeros="0" tabSelected="1" zoomScale="75" zoomScaleNormal="75" workbookViewId="0">
      <selection activeCell="H68" sqref="H68"/>
    </sheetView>
  </sheetViews>
  <sheetFormatPr baseColWidth="10" defaultColWidth="0" defaultRowHeight="0" customHeight="1" zeroHeight="1" x14ac:dyDescent="0.25"/>
  <cols>
    <col min="1" max="1" width="0.7109375" style="1" customWidth="1"/>
    <col min="2" max="2" width="1.28515625" style="1" customWidth="1"/>
    <col min="3" max="3" width="23.5703125" style="1" customWidth="1"/>
    <col min="4" max="4" width="19.7109375" style="1" customWidth="1"/>
    <col min="5" max="5" width="21.42578125" style="1" customWidth="1"/>
    <col min="6" max="6" width="19.7109375" style="1" customWidth="1"/>
    <col min="7" max="7" width="76.7109375" style="1" customWidth="1"/>
    <col min="8" max="8" width="21" style="3" customWidth="1"/>
    <col min="9" max="12" width="33.140625" style="3" customWidth="1"/>
    <col min="13" max="13" width="1.140625" style="1" customWidth="1"/>
    <col min="14" max="14" width="3.7109375" style="1" customWidth="1"/>
    <col min="15" max="15" width="31.42578125" style="1" customWidth="1"/>
    <col min="16" max="16" width="11.42578125" style="1" customWidth="1"/>
    <col min="17" max="20" width="0" style="1" hidden="1" customWidth="1"/>
    <col min="21" max="16384" width="11.42578125" style="1" hidden="1"/>
  </cols>
  <sheetData>
    <row r="1" spans="2:15" ht="90.75" customHeight="1" x14ac:dyDescent="0.25">
      <c r="B1" s="122" t="s">
        <v>5</v>
      </c>
      <c r="C1" s="123"/>
      <c r="D1" s="123"/>
      <c r="E1" s="123"/>
      <c r="F1" s="123"/>
      <c r="G1" s="123"/>
      <c r="H1" s="123"/>
      <c r="I1" s="125"/>
      <c r="J1" s="125"/>
      <c r="K1" s="125"/>
      <c r="L1" s="125"/>
      <c r="M1" s="124"/>
    </row>
    <row r="2" spans="2:15" ht="9.75" customHeight="1" x14ac:dyDescent="0.25">
      <c r="B2" s="13"/>
      <c r="C2" s="2"/>
      <c r="D2" s="2"/>
      <c r="M2" s="14"/>
    </row>
    <row r="3" spans="2:15" ht="27" x14ac:dyDescent="0.25">
      <c r="B3" s="9"/>
      <c r="C3" s="253" t="str">
        <f>Instrucciones!C3</f>
        <v>AUTODIAGNÓSTICO DE GESTIÓN POLÍTICA DIRECCIONAMIENTO Y PLANEACIÓN</v>
      </c>
      <c r="D3" s="253"/>
      <c r="E3" s="253"/>
      <c r="F3" s="253"/>
      <c r="G3" s="253"/>
      <c r="H3" s="253"/>
      <c r="I3" s="253"/>
      <c r="J3" s="253"/>
      <c r="K3" s="253"/>
      <c r="L3" s="253"/>
      <c r="M3" s="10"/>
      <c r="N3" s="4"/>
    </row>
    <row r="4" spans="2:15" ht="6" customHeight="1" thickBot="1" x14ac:dyDescent="0.3">
      <c r="B4" s="9"/>
      <c r="C4" s="2"/>
      <c r="D4" s="2"/>
      <c r="M4" s="5"/>
    </row>
    <row r="5" spans="2:15" ht="27.75" customHeight="1" x14ac:dyDescent="0.25">
      <c r="B5" s="9"/>
      <c r="C5" s="283" t="s">
        <v>48</v>
      </c>
      <c r="D5" s="284"/>
      <c r="E5" s="285"/>
      <c r="F5" s="286"/>
      <c r="G5" s="186" t="s">
        <v>49</v>
      </c>
      <c r="H5" s="187"/>
      <c r="I5" s="263" t="s">
        <v>171</v>
      </c>
      <c r="J5" s="265" t="s">
        <v>172</v>
      </c>
      <c r="K5" s="187"/>
      <c r="L5" s="187"/>
      <c r="M5" s="5"/>
    </row>
    <row r="6" spans="2:15" ht="28.5" customHeight="1" thickBot="1" x14ac:dyDescent="0.3">
      <c r="B6" s="9"/>
      <c r="C6" s="287"/>
      <c r="D6" s="288"/>
      <c r="E6" s="289"/>
      <c r="F6" s="290"/>
      <c r="G6" s="184">
        <f>+AVERAGE(H10:H69)</f>
        <v>87.692307692307693</v>
      </c>
      <c r="H6" s="185"/>
      <c r="I6" s="264"/>
      <c r="J6" s="266"/>
      <c r="K6" s="185"/>
      <c r="L6" s="185"/>
      <c r="M6" s="5"/>
    </row>
    <row r="7" spans="2:15" ht="9.75" customHeight="1" thickBot="1" x14ac:dyDescent="0.3">
      <c r="B7" s="9"/>
      <c r="C7" s="2"/>
      <c r="D7" s="2"/>
      <c r="M7" s="5"/>
    </row>
    <row r="8" spans="2:15" ht="26.1" customHeight="1" x14ac:dyDescent="0.25">
      <c r="B8" s="9"/>
      <c r="C8" s="278" t="s">
        <v>50</v>
      </c>
      <c r="D8" s="280" t="s">
        <v>51</v>
      </c>
      <c r="E8" s="280" t="s">
        <v>52</v>
      </c>
      <c r="F8" s="280" t="s">
        <v>51</v>
      </c>
      <c r="G8" s="280" t="s">
        <v>53</v>
      </c>
      <c r="H8" s="280" t="s">
        <v>54</v>
      </c>
      <c r="I8" s="273" t="s">
        <v>150</v>
      </c>
      <c r="J8" s="275" t="s">
        <v>151</v>
      </c>
      <c r="K8" s="273" t="s">
        <v>152</v>
      </c>
      <c r="L8" s="261" t="s">
        <v>153</v>
      </c>
      <c r="M8" s="5"/>
    </row>
    <row r="9" spans="2:15" ht="20.25" customHeight="1" thickBot="1" x14ac:dyDescent="0.3">
      <c r="B9" s="9"/>
      <c r="C9" s="279"/>
      <c r="D9" s="281"/>
      <c r="E9" s="282"/>
      <c r="F9" s="281"/>
      <c r="G9" s="281"/>
      <c r="H9" s="281"/>
      <c r="I9" s="274"/>
      <c r="J9" s="276"/>
      <c r="K9" s="273"/>
      <c r="L9" s="262"/>
      <c r="M9" s="5"/>
    </row>
    <row r="10" spans="2:15" ht="96" customHeight="1" x14ac:dyDescent="0.25">
      <c r="B10" s="9"/>
      <c r="C10" s="291" t="s">
        <v>56</v>
      </c>
      <c r="D10" s="293">
        <f>IF(SUM(H10:H26)=0,"",AVERAGE(H10:H26))</f>
        <v>87.058823529411768</v>
      </c>
      <c r="E10" s="295" t="s">
        <v>57</v>
      </c>
      <c r="F10" s="271">
        <f>IF(SUM(H10:H13)=0,"",AVERAGE(H10:H13))</f>
        <v>100</v>
      </c>
      <c r="G10" s="77" t="s">
        <v>58</v>
      </c>
      <c r="H10" s="74">
        <v>100</v>
      </c>
      <c r="I10" s="126"/>
      <c r="J10" s="127"/>
      <c r="K10" s="128"/>
      <c r="L10" s="129"/>
      <c r="M10" s="5"/>
    </row>
    <row r="11" spans="2:15" ht="96" customHeight="1" x14ac:dyDescent="0.25">
      <c r="B11" s="9"/>
      <c r="C11" s="291"/>
      <c r="D11" s="293"/>
      <c r="E11" s="295"/>
      <c r="F11" s="271"/>
      <c r="G11" s="76" t="s">
        <v>59</v>
      </c>
      <c r="H11" s="74">
        <v>100</v>
      </c>
      <c r="I11" s="130"/>
      <c r="J11" s="131"/>
      <c r="K11" s="132"/>
      <c r="L11" s="112"/>
      <c r="M11" s="5"/>
      <c r="O11" s="47" t="s">
        <v>47</v>
      </c>
    </row>
    <row r="12" spans="2:15" ht="96" customHeight="1" x14ac:dyDescent="0.25">
      <c r="B12" s="9"/>
      <c r="C12" s="291"/>
      <c r="D12" s="293"/>
      <c r="E12" s="295"/>
      <c r="F12" s="271"/>
      <c r="G12" s="76" t="s">
        <v>60</v>
      </c>
      <c r="H12" s="74">
        <v>100</v>
      </c>
      <c r="I12" s="130"/>
      <c r="J12" s="131"/>
      <c r="K12" s="133"/>
      <c r="L12" s="112"/>
      <c r="M12" s="5"/>
    </row>
    <row r="13" spans="2:15" ht="96" customHeight="1" x14ac:dyDescent="0.25">
      <c r="B13" s="9"/>
      <c r="C13" s="291"/>
      <c r="D13" s="293"/>
      <c r="E13" s="296"/>
      <c r="F13" s="299"/>
      <c r="G13" s="78" t="s">
        <v>61</v>
      </c>
      <c r="H13" s="81">
        <v>100</v>
      </c>
      <c r="I13" s="134"/>
      <c r="J13" s="135"/>
      <c r="K13" s="136"/>
      <c r="L13" s="110"/>
      <c r="M13" s="5"/>
    </row>
    <row r="14" spans="2:15" ht="96" customHeight="1" x14ac:dyDescent="0.25">
      <c r="B14" s="9"/>
      <c r="C14" s="291"/>
      <c r="D14" s="293"/>
      <c r="E14" s="267" t="s">
        <v>62</v>
      </c>
      <c r="F14" s="270">
        <f>IF(SUM(H14:H21)=0,"",AVERAGE(H14:H21))</f>
        <v>80</v>
      </c>
      <c r="G14" s="77" t="s">
        <v>63</v>
      </c>
      <c r="H14" s="74">
        <v>100</v>
      </c>
      <c r="I14" s="135"/>
      <c r="J14" s="137"/>
      <c r="K14" s="132"/>
      <c r="L14" s="110"/>
      <c r="M14" s="5"/>
    </row>
    <row r="15" spans="2:15" ht="96" customHeight="1" x14ac:dyDescent="0.25">
      <c r="B15" s="9"/>
      <c r="C15" s="291"/>
      <c r="D15" s="293"/>
      <c r="E15" s="268"/>
      <c r="F15" s="271"/>
      <c r="G15" s="76" t="s">
        <v>64</v>
      </c>
      <c r="H15" s="74">
        <v>100</v>
      </c>
      <c r="I15" s="135"/>
      <c r="J15" s="137"/>
      <c r="K15" s="136"/>
      <c r="L15" s="135"/>
      <c r="M15" s="5"/>
      <c r="O15" s="47" t="s">
        <v>65</v>
      </c>
    </row>
    <row r="16" spans="2:15" ht="96" customHeight="1" x14ac:dyDescent="0.25">
      <c r="B16" s="9"/>
      <c r="C16" s="291"/>
      <c r="D16" s="293"/>
      <c r="E16" s="268"/>
      <c r="F16" s="271"/>
      <c r="G16" s="59" t="s">
        <v>66</v>
      </c>
      <c r="H16" s="74">
        <v>100</v>
      </c>
      <c r="I16" s="135"/>
      <c r="J16" s="137"/>
      <c r="K16" s="133"/>
      <c r="L16" s="110"/>
      <c r="M16" s="5"/>
    </row>
    <row r="17" spans="2:15" ht="96" customHeight="1" x14ac:dyDescent="0.25">
      <c r="B17" s="9"/>
      <c r="C17" s="291"/>
      <c r="D17" s="293"/>
      <c r="E17" s="268"/>
      <c r="F17" s="271"/>
      <c r="G17" s="59" t="s">
        <v>67</v>
      </c>
      <c r="H17" s="72">
        <v>60</v>
      </c>
      <c r="I17" s="135"/>
      <c r="J17" s="137"/>
      <c r="K17"/>
      <c r="L17" s="110"/>
      <c r="M17" s="5"/>
      <c r="N17" s="1" t="s">
        <v>68</v>
      </c>
    </row>
    <row r="18" spans="2:15" ht="96" customHeight="1" x14ac:dyDescent="0.25">
      <c r="B18" s="9"/>
      <c r="C18" s="291"/>
      <c r="D18" s="293"/>
      <c r="E18" s="268"/>
      <c r="F18" s="271"/>
      <c r="G18" s="59" t="s">
        <v>69</v>
      </c>
      <c r="H18" s="72">
        <v>100</v>
      </c>
      <c r="I18" s="135"/>
      <c r="J18" s="137"/>
      <c r="K18" s="138"/>
      <c r="L18" s="110"/>
      <c r="M18" s="5"/>
    </row>
    <row r="19" spans="2:15" ht="96" customHeight="1" x14ac:dyDescent="0.25">
      <c r="B19" s="9"/>
      <c r="C19" s="291"/>
      <c r="D19" s="293"/>
      <c r="E19" s="268"/>
      <c r="F19" s="271"/>
      <c r="G19" s="59" t="s">
        <v>70</v>
      </c>
      <c r="H19" s="72">
        <v>60</v>
      </c>
      <c r="I19" s="135"/>
      <c r="J19" s="137"/>
      <c r="K19" s="139"/>
      <c r="L19" s="110"/>
      <c r="M19" s="5"/>
    </row>
    <row r="20" spans="2:15" ht="96" customHeight="1" x14ac:dyDescent="0.25">
      <c r="B20" s="9"/>
      <c r="C20" s="291"/>
      <c r="D20" s="293"/>
      <c r="E20" s="268"/>
      <c r="F20" s="271"/>
      <c r="G20" s="59" t="s">
        <v>71</v>
      </c>
      <c r="H20" s="72">
        <v>60</v>
      </c>
      <c r="I20" s="135"/>
      <c r="J20" s="140"/>
      <c r="K20" s="141"/>
      <c r="L20" s="110"/>
      <c r="M20" s="5"/>
    </row>
    <row r="21" spans="2:15" ht="96" customHeight="1" x14ac:dyDescent="0.25">
      <c r="B21" s="9"/>
      <c r="C21" s="291"/>
      <c r="D21" s="293"/>
      <c r="E21" s="269"/>
      <c r="F21" s="272"/>
      <c r="G21" s="85" t="s">
        <v>72</v>
      </c>
      <c r="H21" s="73">
        <v>60</v>
      </c>
      <c r="I21" s="134"/>
      <c r="J21" s="129"/>
      <c r="K21" s="139"/>
      <c r="L21" s="110"/>
      <c r="M21" s="5"/>
    </row>
    <row r="22" spans="2:15" ht="96" customHeight="1" x14ac:dyDescent="0.25">
      <c r="B22" s="9"/>
      <c r="C22" s="291"/>
      <c r="D22" s="293"/>
      <c r="E22" s="295" t="s">
        <v>73</v>
      </c>
      <c r="F22" s="271">
        <f>IF(SUM(H22:H26)=0,"",AVERAGE(H22:H26))</f>
        <v>88</v>
      </c>
      <c r="G22" s="60" t="s">
        <v>74</v>
      </c>
      <c r="H22" s="74">
        <v>100</v>
      </c>
      <c r="I22" s="134"/>
      <c r="J22" s="129"/>
      <c r="K22" s="139"/>
      <c r="L22" s="110"/>
      <c r="M22" s="5"/>
    </row>
    <row r="23" spans="2:15" ht="96" customHeight="1" thickBot="1" x14ac:dyDescent="0.3">
      <c r="B23" s="9"/>
      <c r="C23" s="291"/>
      <c r="D23" s="293"/>
      <c r="E23" s="295"/>
      <c r="F23" s="271"/>
      <c r="G23" s="117" t="s">
        <v>75</v>
      </c>
      <c r="H23" s="104">
        <v>100</v>
      </c>
      <c r="I23" s="126"/>
      <c r="J23" s="142"/>
      <c r="K23" s="139"/>
      <c r="L23" s="110"/>
      <c r="M23" s="5"/>
      <c r="O23" s="115"/>
    </row>
    <row r="24" spans="2:15" ht="96" customHeight="1" thickBot="1" x14ac:dyDescent="0.3">
      <c r="B24" s="9"/>
      <c r="C24" s="291"/>
      <c r="D24" s="293"/>
      <c r="E24" s="295"/>
      <c r="F24" s="271"/>
      <c r="G24" s="59" t="s">
        <v>76</v>
      </c>
      <c r="H24" s="74">
        <v>60</v>
      </c>
      <c r="I24" s="143"/>
      <c r="J24" s="142"/>
      <c r="K24" s="144"/>
      <c r="L24" s="110"/>
      <c r="M24" s="5"/>
      <c r="O24" s="115"/>
    </row>
    <row r="25" spans="2:15" ht="96" customHeight="1" x14ac:dyDescent="0.25">
      <c r="B25" s="9"/>
      <c r="C25" s="291"/>
      <c r="D25" s="293"/>
      <c r="E25" s="295"/>
      <c r="F25" s="271"/>
      <c r="G25" s="59" t="s">
        <v>77</v>
      </c>
      <c r="H25" s="72">
        <v>80</v>
      </c>
      <c r="I25" s="145"/>
      <c r="J25" s="130"/>
      <c r="K25" s="146"/>
      <c r="L25" s="145"/>
      <c r="M25" s="5"/>
    </row>
    <row r="26" spans="2:15" ht="96" customHeight="1" thickBot="1" x14ac:dyDescent="0.3">
      <c r="B26" s="9"/>
      <c r="C26" s="292"/>
      <c r="D26" s="294"/>
      <c r="E26" s="297"/>
      <c r="F26" s="298"/>
      <c r="G26" s="88" t="s">
        <v>78</v>
      </c>
      <c r="H26" s="89">
        <v>100</v>
      </c>
      <c r="I26" s="130"/>
      <c r="J26" s="131"/>
      <c r="K26" s="138"/>
      <c r="L26" s="110"/>
      <c r="M26" s="5"/>
    </row>
    <row r="27" spans="2:15" ht="96" customHeight="1" x14ac:dyDescent="0.25">
      <c r="B27" s="9"/>
      <c r="C27" s="291" t="s">
        <v>79</v>
      </c>
      <c r="D27" s="320">
        <f>IF(SUM(H27:H57)=0,"",AVERAGE(H27:H57))</f>
        <v>88.8</v>
      </c>
      <c r="E27" s="121" t="s">
        <v>80</v>
      </c>
      <c r="F27" s="120">
        <f>IF(SUM(H27:H27)=0,"",AVERAGE(H27:H27))</f>
        <v>100</v>
      </c>
      <c r="G27" s="86" t="s">
        <v>81</v>
      </c>
      <c r="H27" s="87">
        <v>100</v>
      </c>
      <c r="I27" s="147"/>
      <c r="J27" s="148"/>
      <c r="K27" s="149"/>
      <c r="L27" s="145"/>
      <c r="M27" s="5"/>
    </row>
    <row r="28" spans="2:15" ht="96" customHeight="1" x14ac:dyDescent="0.25">
      <c r="B28" s="9"/>
      <c r="C28" s="291"/>
      <c r="D28" s="320"/>
      <c r="E28" s="305" t="s">
        <v>82</v>
      </c>
      <c r="F28" s="270">
        <f>IF(SUM(H28:H44)=0,"",AVERAGE(H28:H44))</f>
        <v>92.941176470588232</v>
      </c>
      <c r="G28" s="59" t="s">
        <v>83</v>
      </c>
      <c r="H28" s="72">
        <v>100</v>
      </c>
      <c r="I28" s="147"/>
      <c r="J28" s="148"/>
      <c r="K28" s="146"/>
      <c r="L28" s="110"/>
      <c r="M28" s="5"/>
    </row>
    <row r="29" spans="2:15" ht="96" customHeight="1" x14ac:dyDescent="0.25">
      <c r="B29" s="9"/>
      <c r="C29" s="291"/>
      <c r="D29" s="320"/>
      <c r="E29" s="295"/>
      <c r="F29" s="271"/>
      <c r="G29" s="59" t="s">
        <v>84</v>
      </c>
      <c r="H29" s="72">
        <v>60</v>
      </c>
      <c r="I29" s="134"/>
      <c r="J29" s="148"/>
      <c r="K29" s="146"/>
      <c r="L29" s="110"/>
      <c r="M29" s="5"/>
      <c r="O29" s="103"/>
    </row>
    <row r="30" spans="2:15" ht="96" customHeight="1" x14ac:dyDescent="0.25">
      <c r="B30" s="9"/>
      <c r="C30" s="291"/>
      <c r="D30" s="320"/>
      <c r="E30" s="295"/>
      <c r="F30" s="271"/>
      <c r="G30" s="59" t="s">
        <v>85</v>
      </c>
      <c r="H30" s="72">
        <v>80</v>
      </c>
      <c r="I30" s="150"/>
      <c r="J30" s="151"/>
      <c r="K30" s="144"/>
      <c r="L30" s="110"/>
      <c r="M30" s="5"/>
    </row>
    <row r="31" spans="2:15" ht="96" customHeight="1" x14ac:dyDescent="0.25">
      <c r="B31" s="9"/>
      <c r="C31" s="291"/>
      <c r="D31" s="320"/>
      <c r="E31" s="295"/>
      <c r="F31" s="271"/>
      <c r="G31" s="59" t="s">
        <v>86</v>
      </c>
      <c r="H31" s="72">
        <v>80</v>
      </c>
      <c r="I31" s="152"/>
      <c r="J31" s="153"/>
      <c r="K31" s="154"/>
      <c r="L31" s="110"/>
      <c r="M31" s="5"/>
    </row>
    <row r="32" spans="2:15" ht="96" customHeight="1" x14ac:dyDescent="0.25">
      <c r="B32" s="9"/>
      <c r="C32" s="291"/>
      <c r="D32" s="320"/>
      <c r="E32" s="295"/>
      <c r="F32" s="271"/>
      <c r="G32" s="59" t="s">
        <v>87</v>
      </c>
      <c r="H32" s="72">
        <v>100</v>
      </c>
      <c r="I32" s="130"/>
      <c r="J32" s="131"/>
      <c r="K32" s="138"/>
      <c r="L32" s="110"/>
      <c r="M32" s="5"/>
    </row>
    <row r="33" spans="2:16" ht="96" customHeight="1" x14ac:dyDescent="0.25">
      <c r="B33" s="9"/>
      <c r="C33" s="291"/>
      <c r="D33" s="320"/>
      <c r="E33" s="295"/>
      <c r="F33" s="271"/>
      <c r="G33" s="59" t="s">
        <v>88</v>
      </c>
      <c r="H33" s="72">
        <v>100</v>
      </c>
      <c r="I33" s="155"/>
      <c r="J33" s="148"/>
      <c r="K33" s="146"/>
      <c r="L33" s="156"/>
      <c r="M33" s="5"/>
    </row>
    <row r="34" spans="2:16" ht="96" customHeight="1" x14ac:dyDescent="0.25">
      <c r="B34" s="9"/>
      <c r="C34" s="291"/>
      <c r="D34" s="320"/>
      <c r="E34" s="295"/>
      <c r="F34" s="271"/>
      <c r="G34" s="59" t="s">
        <v>89</v>
      </c>
      <c r="H34" s="72">
        <v>100</v>
      </c>
      <c r="I34" s="130"/>
      <c r="J34" s="131"/>
      <c r="K34" s="138"/>
      <c r="L34" s="110"/>
      <c r="M34" s="5"/>
      <c r="P34" s="277"/>
    </row>
    <row r="35" spans="2:16" ht="96" customHeight="1" x14ac:dyDescent="0.25">
      <c r="B35" s="9"/>
      <c r="C35" s="291"/>
      <c r="D35" s="320"/>
      <c r="E35" s="295"/>
      <c r="F35" s="271"/>
      <c r="G35" s="59" t="s">
        <v>90</v>
      </c>
      <c r="H35" s="72">
        <v>100</v>
      </c>
      <c r="I35" s="157"/>
      <c r="J35" s="158"/>
      <c r="K35" s="139"/>
      <c r="L35" s="110"/>
      <c r="M35" s="5"/>
      <c r="P35" s="277"/>
    </row>
    <row r="36" spans="2:16" ht="96" customHeight="1" x14ac:dyDescent="0.25">
      <c r="B36" s="9"/>
      <c r="C36" s="291"/>
      <c r="D36" s="320"/>
      <c r="E36" s="295"/>
      <c r="F36" s="271"/>
      <c r="G36" s="59" t="s">
        <v>91</v>
      </c>
      <c r="H36" s="72">
        <v>100</v>
      </c>
      <c r="I36" s="130"/>
      <c r="J36" s="131"/>
      <c r="K36" s="138"/>
      <c r="L36" s="110"/>
      <c r="M36" s="105" t="s">
        <v>92</v>
      </c>
      <c r="O36" s="118"/>
      <c r="P36" s="277"/>
    </row>
    <row r="37" spans="2:16" ht="96" customHeight="1" x14ac:dyDescent="0.25">
      <c r="B37" s="9"/>
      <c r="C37" s="291"/>
      <c r="D37" s="320"/>
      <c r="E37" s="295"/>
      <c r="F37" s="271"/>
      <c r="G37" s="59" t="s">
        <v>93</v>
      </c>
      <c r="H37" s="72">
        <v>100</v>
      </c>
      <c r="I37" s="157"/>
      <c r="J37" s="158"/>
      <c r="K37" s="139"/>
      <c r="L37" s="110"/>
      <c r="M37" s="5"/>
      <c r="P37" s="277"/>
    </row>
    <row r="38" spans="2:16" ht="96" customHeight="1" x14ac:dyDescent="0.25">
      <c r="B38" s="9"/>
      <c r="C38" s="291"/>
      <c r="D38" s="320"/>
      <c r="E38" s="295"/>
      <c r="F38" s="271"/>
      <c r="G38" s="59" t="s">
        <v>94</v>
      </c>
      <c r="H38" s="72">
        <v>100</v>
      </c>
      <c r="I38" s="134"/>
      <c r="J38" s="159"/>
      <c r="K38" s="160"/>
      <c r="L38" s="161"/>
      <c r="M38" s="5"/>
      <c r="O38" s="115"/>
    </row>
    <row r="39" spans="2:16" ht="96" customHeight="1" x14ac:dyDescent="0.25">
      <c r="B39" s="9"/>
      <c r="C39" s="291"/>
      <c r="D39" s="320"/>
      <c r="E39" s="295"/>
      <c r="F39" s="271"/>
      <c r="G39" s="59" t="s">
        <v>95</v>
      </c>
      <c r="H39" s="72">
        <v>100</v>
      </c>
      <c r="I39" s="134"/>
      <c r="J39" s="131"/>
      <c r="K39" s="146"/>
      <c r="L39" s="161"/>
      <c r="M39" s="5"/>
    </row>
    <row r="40" spans="2:16" ht="96" customHeight="1" x14ac:dyDescent="0.25">
      <c r="B40" s="9"/>
      <c r="C40" s="291"/>
      <c r="D40" s="320"/>
      <c r="E40" s="295"/>
      <c r="F40" s="271"/>
      <c r="G40" s="59" t="s">
        <v>96</v>
      </c>
      <c r="H40" s="72">
        <v>100</v>
      </c>
      <c r="I40" s="130"/>
      <c r="J40" s="162"/>
      <c r="K40" s="138"/>
      <c r="L40" s="110"/>
      <c r="M40" s="5"/>
      <c r="O40" s="116"/>
    </row>
    <row r="41" spans="2:16" ht="96" customHeight="1" x14ac:dyDescent="0.25">
      <c r="B41" s="9"/>
      <c r="C41" s="291"/>
      <c r="D41" s="320"/>
      <c r="E41" s="295"/>
      <c r="F41" s="271"/>
      <c r="G41" s="59" t="s">
        <v>97</v>
      </c>
      <c r="H41" s="72">
        <v>60</v>
      </c>
      <c r="I41" s="130"/>
      <c r="J41" s="131"/>
      <c r="K41" s="138"/>
      <c r="L41" s="110"/>
      <c r="M41" s="5"/>
      <c r="O41" s="116"/>
    </row>
    <row r="42" spans="2:16" ht="96" customHeight="1" x14ac:dyDescent="0.25">
      <c r="B42" s="9"/>
      <c r="C42" s="291"/>
      <c r="D42" s="320"/>
      <c r="E42" s="295"/>
      <c r="F42" s="271"/>
      <c r="G42" s="59" t="s">
        <v>98</v>
      </c>
      <c r="H42" s="72">
        <v>100</v>
      </c>
      <c r="I42" s="130"/>
      <c r="J42" s="131"/>
      <c r="K42" s="138"/>
      <c r="L42" s="110"/>
      <c r="M42" s="5"/>
      <c r="O42" s="116"/>
    </row>
    <row r="43" spans="2:16" ht="96" customHeight="1" x14ac:dyDescent="0.25">
      <c r="B43" s="9"/>
      <c r="C43" s="291"/>
      <c r="D43" s="320"/>
      <c r="E43" s="295"/>
      <c r="F43" s="271"/>
      <c r="G43" s="59" t="s">
        <v>99</v>
      </c>
      <c r="H43" s="72">
        <v>100</v>
      </c>
      <c r="I43" s="147"/>
      <c r="J43" s="151"/>
      <c r="K43" s="149"/>
      <c r="L43" s="145"/>
      <c r="M43" s="5"/>
    </row>
    <row r="44" spans="2:16" ht="96" customHeight="1" x14ac:dyDescent="0.25">
      <c r="B44" s="9"/>
      <c r="C44" s="291"/>
      <c r="D44" s="320"/>
      <c r="E44" s="296"/>
      <c r="F44" s="299"/>
      <c r="G44" s="80" t="s">
        <v>100</v>
      </c>
      <c r="H44" s="72">
        <v>100</v>
      </c>
      <c r="I44" s="130"/>
      <c r="J44" s="131"/>
      <c r="K44" s="138"/>
      <c r="L44" s="110"/>
      <c r="M44" s="5"/>
    </row>
    <row r="45" spans="2:16" ht="96" customHeight="1" x14ac:dyDescent="0.25">
      <c r="B45" s="9"/>
      <c r="C45" s="291"/>
      <c r="D45" s="320"/>
      <c r="E45" s="308" t="s">
        <v>101</v>
      </c>
      <c r="F45" s="311">
        <f>IF(SUM(H45:H55)=0,"",AVERAGE(H45:H55))</f>
        <v>80</v>
      </c>
      <c r="G45" s="59" t="s">
        <v>102</v>
      </c>
      <c r="H45" s="72">
        <v>40</v>
      </c>
      <c r="I45" s="147"/>
      <c r="J45" s="151"/>
      <c r="K45" s="146"/>
      <c r="L45" s="163"/>
      <c r="M45" s="5"/>
    </row>
    <row r="46" spans="2:16" ht="96" customHeight="1" x14ac:dyDescent="0.25">
      <c r="B46" s="9"/>
      <c r="C46" s="291"/>
      <c r="D46" s="320"/>
      <c r="E46" s="309"/>
      <c r="F46" s="312"/>
      <c r="G46" s="59" t="s">
        <v>103</v>
      </c>
      <c r="H46" s="72">
        <v>100</v>
      </c>
      <c r="I46" s="147"/>
      <c r="J46" s="151"/>
      <c r="K46" s="138"/>
      <c r="L46" s="110"/>
      <c r="M46" s="5"/>
    </row>
    <row r="47" spans="2:16" ht="96" customHeight="1" x14ac:dyDescent="0.25">
      <c r="B47" s="9"/>
      <c r="C47" s="291"/>
      <c r="D47" s="320"/>
      <c r="E47" s="309"/>
      <c r="F47" s="312"/>
      <c r="G47" s="79" t="s">
        <v>104</v>
      </c>
      <c r="H47" s="72">
        <v>60</v>
      </c>
      <c r="I47" s="134"/>
      <c r="J47" s="151"/>
      <c r="K47" s="139"/>
      <c r="L47" s="110"/>
      <c r="M47" s="5"/>
    </row>
    <row r="48" spans="2:16" ht="96" customHeight="1" x14ac:dyDescent="0.25">
      <c r="B48" s="9"/>
      <c r="C48" s="291"/>
      <c r="D48" s="320"/>
      <c r="E48" s="309"/>
      <c r="F48" s="312"/>
      <c r="G48" s="83" t="s">
        <v>105</v>
      </c>
      <c r="H48" s="73"/>
      <c r="I48" s="130"/>
      <c r="J48" s="131"/>
      <c r="K48" s="138"/>
      <c r="L48" s="110"/>
      <c r="M48" s="5"/>
    </row>
    <row r="49" spans="2:15" ht="96" customHeight="1" x14ac:dyDescent="0.25">
      <c r="B49" s="9"/>
      <c r="C49" s="291"/>
      <c r="D49" s="320"/>
      <c r="E49" s="309"/>
      <c r="F49" s="312"/>
      <c r="G49" s="60" t="s">
        <v>106</v>
      </c>
      <c r="H49" s="74"/>
      <c r="I49" s="164"/>
      <c r="J49" s="159"/>
      <c r="K49" s="139"/>
      <c r="L49" s="110"/>
      <c r="M49" s="5"/>
    </row>
    <row r="50" spans="2:15" ht="96" customHeight="1" x14ac:dyDescent="0.25">
      <c r="B50" s="9"/>
      <c r="C50" s="291"/>
      <c r="D50" s="320"/>
      <c r="E50" s="309"/>
      <c r="F50" s="312"/>
      <c r="G50" s="59" t="s">
        <v>107</v>
      </c>
      <c r="H50" s="74"/>
      <c r="I50" s="130"/>
      <c r="J50" s="131"/>
      <c r="K50" s="138"/>
      <c r="L50" s="110"/>
      <c r="M50" s="5"/>
    </row>
    <row r="51" spans="2:15" ht="96" customHeight="1" x14ac:dyDescent="0.25">
      <c r="B51" s="9"/>
      <c r="C51" s="291"/>
      <c r="D51" s="320"/>
      <c r="E51" s="309"/>
      <c r="F51" s="312"/>
      <c r="G51" s="59" t="s">
        <v>108</v>
      </c>
      <c r="H51" s="74"/>
      <c r="I51" s="164"/>
      <c r="J51" s="159"/>
      <c r="K51" s="139"/>
      <c r="L51" s="110"/>
      <c r="M51" s="5"/>
    </row>
    <row r="52" spans="2:15" ht="96" customHeight="1" x14ac:dyDescent="0.25">
      <c r="B52" s="9"/>
      <c r="C52" s="291"/>
      <c r="D52" s="320"/>
      <c r="E52" s="309"/>
      <c r="F52" s="312"/>
      <c r="G52" s="59" t="s">
        <v>109</v>
      </c>
      <c r="H52" s="74"/>
      <c r="I52" s="130"/>
      <c r="J52" s="131"/>
      <c r="K52" s="138"/>
      <c r="L52" s="110"/>
      <c r="M52" s="5"/>
    </row>
    <row r="53" spans="2:15" ht="96" customHeight="1" x14ac:dyDescent="0.25">
      <c r="B53" s="9"/>
      <c r="C53" s="291"/>
      <c r="D53" s="320"/>
      <c r="E53" s="309"/>
      <c r="F53" s="312"/>
      <c r="G53" s="59" t="s">
        <v>110</v>
      </c>
      <c r="H53" s="74"/>
      <c r="I53" s="130"/>
      <c r="J53" s="131"/>
      <c r="K53" s="138"/>
      <c r="L53" s="110"/>
      <c r="M53" s="5"/>
    </row>
    <row r="54" spans="2:15" ht="96" customHeight="1" x14ac:dyDescent="0.25">
      <c r="B54" s="9"/>
      <c r="C54" s="291"/>
      <c r="D54" s="320"/>
      <c r="E54" s="309"/>
      <c r="F54" s="312"/>
      <c r="G54" s="59" t="s">
        <v>111</v>
      </c>
      <c r="H54" s="74">
        <v>100</v>
      </c>
      <c r="I54" s="164"/>
      <c r="J54" s="159"/>
      <c r="K54" s="139"/>
      <c r="L54" s="110"/>
      <c r="M54" s="5"/>
    </row>
    <row r="55" spans="2:15" ht="96" customHeight="1" x14ac:dyDescent="0.25">
      <c r="B55" s="9"/>
      <c r="C55" s="291"/>
      <c r="D55" s="320"/>
      <c r="E55" s="310"/>
      <c r="F55" s="313"/>
      <c r="G55" s="79" t="s">
        <v>112</v>
      </c>
      <c r="H55" s="81">
        <v>100</v>
      </c>
      <c r="I55" s="130"/>
      <c r="J55" s="131"/>
      <c r="K55" s="138"/>
      <c r="L55" s="110"/>
      <c r="M55" s="5"/>
    </row>
    <row r="56" spans="2:15" ht="96" customHeight="1" x14ac:dyDescent="0.25">
      <c r="B56" s="9"/>
      <c r="C56" s="291"/>
      <c r="D56" s="320"/>
      <c r="E56" s="305" t="s">
        <v>113</v>
      </c>
      <c r="F56" s="306">
        <f>IF(SUM(H56:H57)=0,"",AVERAGE(H56:H57))</f>
        <v>70</v>
      </c>
      <c r="G56" s="59" t="s">
        <v>114</v>
      </c>
      <c r="H56" s="74">
        <v>40</v>
      </c>
      <c r="I56" s="134"/>
      <c r="J56" s="159"/>
      <c r="K56" s="139"/>
      <c r="L56" s="165"/>
      <c r="M56" s="35"/>
    </row>
    <row r="57" spans="2:15" ht="96" customHeight="1" x14ac:dyDescent="0.25">
      <c r="B57" s="9"/>
      <c r="C57" s="301"/>
      <c r="D57" s="320"/>
      <c r="E57" s="295"/>
      <c r="F57" s="307"/>
      <c r="G57" s="79" t="s">
        <v>115</v>
      </c>
      <c r="H57" s="81">
        <v>100</v>
      </c>
      <c r="I57" s="134"/>
      <c r="J57" s="148"/>
      <c r="K57" s="146"/>
      <c r="L57" s="166"/>
      <c r="M57" s="35"/>
    </row>
    <row r="58" spans="2:15" ht="96" customHeight="1" x14ac:dyDescent="0.25">
      <c r="B58" s="9"/>
      <c r="C58" s="300" t="s">
        <v>116</v>
      </c>
      <c r="D58" s="302">
        <f>IF(SUM(H58:H66)=0,"",AVERAGE(H58:H66))</f>
        <v>84.444444444444443</v>
      </c>
      <c r="E58" s="314" t="s">
        <v>116</v>
      </c>
      <c r="F58" s="317">
        <f>IF(SUM(H58:H66)=0,"",AVERAGE(H58:H66))</f>
        <v>84.444444444444443</v>
      </c>
      <c r="G58" s="61" t="s">
        <v>117</v>
      </c>
      <c r="H58" s="74">
        <v>100</v>
      </c>
      <c r="I58" s="147"/>
      <c r="J58" s="167"/>
      <c r="K58" s="168"/>
      <c r="L58" s="168"/>
      <c r="M58" s="5"/>
    </row>
    <row r="59" spans="2:15" ht="96" customHeight="1" x14ac:dyDescent="0.25">
      <c r="B59" s="9"/>
      <c r="C59" s="291"/>
      <c r="D59" s="303"/>
      <c r="E59" s="315"/>
      <c r="F59" s="318"/>
      <c r="G59" s="61" t="s">
        <v>118</v>
      </c>
      <c r="H59" s="84">
        <v>100</v>
      </c>
      <c r="I59" s="147"/>
      <c r="J59" s="167"/>
      <c r="K59" s="139"/>
      <c r="L59" s="110"/>
      <c r="M59" s="5"/>
    </row>
    <row r="60" spans="2:15" ht="96" customHeight="1" x14ac:dyDescent="0.25">
      <c r="B60" s="9"/>
      <c r="C60" s="291"/>
      <c r="D60" s="303"/>
      <c r="E60" s="315"/>
      <c r="F60" s="318"/>
      <c r="G60" s="61" t="s">
        <v>119</v>
      </c>
      <c r="H60" s="75">
        <v>100</v>
      </c>
      <c r="I60" s="147"/>
      <c r="J60" s="169"/>
      <c r="K60" s="138"/>
      <c r="L60" s="110"/>
      <c r="M60" s="5"/>
    </row>
    <row r="61" spans="2:15" ht="96" customHeight="1" x14ac:dyDescent="0.25">
      <c r="B61" s="9"/>
      <c r="C61" s="291"/>
      <c r="D61" s="303"/>
      <c r="E61" s="315"/>
      <c r="F61" s="318"/>
      <c r="G61" s="61" t="s">
        <v>120</v>
      </c>
      <c r="H61" s="75">
        <v>100</v>
      </c>
      <c r="I61" s="170"/>
      <c r="J61" s="171"/>
      <c r="K61" s="172"/>
      <c r="L61" s="110"/>
      <c r="M61" s="5"/>
      <c r="O61" s="115"/>
    </row>
    <row r="62" spans="2:15" ht="96" customHeight="1" x14ac:dyDescent="0.25">
      <c r="B62" s="9"/>
      <c r="C62" s="291"/>
      <c r="D62" s="303"/>
      <c r="E62" s="315"/>
      <c r="F62" s="318"/>
      <c r="G62" s="61" t="s">
        <v>121</v>
      </c>
      <c r="H62" s="75">
        <v>60</v>
      </c>
      <c r="I62" s="147"/>
      <c r="J62" s="167"/>
      <c r="K62" s="138"/>
      <c r="L62" s="110"/>
      <c r="M62" s="5"/>
    </row>
    <row r="63" spans="2:15" ht="96" customHeight="1" x14ac:dyDescent="0.25">
      <c r="B63" s="9"/>
      <c r="C63" s="291"/>
      <c r="D63" s="303"/>
      <c r="E63" s="315"/>
      <c r="F63" s="318"/>
      <c r="G63" s="61" t="s">
        <v>122</v>
      </c>
      <c r="H63" s="75">
        <v>100</v>
      </c>
      <c r="I63" s="173"/>
      <c r="J63" s="113"/>
      <c r="K63" s="174"/>
      <c r="L63" s="110"/>
      <c r="M63" s="5"/>
    </row>
    <row r="64" spans="2:15" ht="96" customHeight="1" x14ac:dyDescent="0.25">
      <c r="B64" s="9"/>
      <c r="C64" s="291"/>
      <c r="D64" s="303"/>
      <c r="E64" s="315"/>
      <c r="F64" s="318"/>
      <c r="G64" s="61" t="s">
        <v>123</v>
      </c>
      <c r="H64" s="75">
        <v>80</v>
      </c>
      <c r="I64" s="173"/>
      <c r="J64" s="113"/>
      <c r="K64" s="174"/>
      <c r="L64" s="110"/>
      <c r="M64" s="5"/>
    </row>
    <row r="65" spans="2:13" ht="96" customHeight="1" x14ac:dyDescent="0.25">
      <c r="B65" s="9"/>
      <c r="C65" s="291"/>
      <c r="D65" s="303"/>
      <c r="E65" s="315"/>
      <c r="F65" s="318"/>
      <c r="G65" s="61" t="s">
        <v>124</v>
      </c>
      <c r="H65" s="75">
        <v>60</v>
      </c>
      <c r="I65" s="173"/>
      <c r="J65" s="113"/>
      <c r="K65" s="174"/>
      <c r="L65" s="110"/>
      <c r="M65" s="5"/>
    </row>
    <row r="66" spans="2:13" ht="96" customHeight="1" x14ac:dyDescent="0.25">
      <c r="B66" s="9"/>
      <c r="C66" s="301"/>
      <c r="D66" s="304"/>
      <c r="E66" s="316"/>
      <c r="F66" s="319"/>
      <c r="G66" s="82" t="s">
        <v>125</v>
      </c>
      <c r="H66" s="73">
        <v>60</v>
      </c>
      <c r="I66" s="173"/>
      <c r="J66" s="114"/>
      <c r="K66" s="174"/>
      <c r="L66" s="110"/>
      <c r="M66" s="5"/>
    </row>
    <row r="67" spans="2:13" ht="81" customHeight="1" thickBot="1" x14ac:dyDescent="0.3">
      <c r="B67" s="11"/>
      <c r="C67" s="6"/>
      <c r="D67" s="6"/>
      <c r="E67" s="175" t="s">
        <v>154</v>
      </c>
      <c r="F67" s="176"/>
      <c r="G67" s="177" t="s">
        <v>155</v>
      </c>
      <c r="H67" s="81">
        <v>100</v>
      </c>
      <c r="I67" s="178"/>
      <c r="J67" s="179"/>
      <c r="K67" s="180"/>
      <c r="L67" s="179"/>
      <c r="M67" s="8"/>
    </row>
    <row r="68" spans="2:13" ht="31.5" x14ac:dyDescent="0.25">
      <c r="E68" s="175" t="s">
        <v>156</v>
      </c>
      <c r="F68" s="176"/>
      <c r="G68" s="177" t="s">
        <v>157</v>
      </c>
      <c r="H68" s="81"/>
      <c r="I68" s="181"/>
      <c r="J68" s="182"/>
      <c r="K68" s="182"/>
      <c r="L68" s="179"/>
    </row>
    <row r="69" spans="2:13" ht="31.5" x14ac:dyDescent="0.25">
      <c r="E69" s="175" t="s">
        <v>158</v>
      </c>
      <c r="F69" s="176"/>
      <c r="G69" s="177" t="s">
        <v>159</v>
      </c>
      <c r="H69" s="81"/>
      <c r="I69" s="181"/>
      <c r="J69" s="182"/>
      <c r="K69" s="182"/>
      <c r="L69" s="127"/>
    </row>
    <row r="70" spans="2:13" ht="14.25" x14ac:dyDescent="0.25">
      <c r="E70" s="110"/>
      <c r="F70" s="110"/>
      <c r="G70" s="110"/>
      <c r="H70" s="111"/>
      <c r="I70" s="110"/>
      <c r="J70" s="110"/>
      <c r="K70" s="173"/>
      <c r="L70" s="114"/>
    </row>
    <row r="1048576" spans="7:7" ht="0" hidden="1" customHeight="1" x14ac:dyDescent="0.25">
      <c r="G1048576" s="59" t="s">
        <v>126</v>
      </c>
    </row>
  </sheetData>
  <protectedRanges>
    <protectedRange sqref="F10:F25 F35:F37 F27:F33 F39:F44 F47:F63 H10:H63" name="Actual_1"/>
    <protectedRange sqref="M36" name="Planeacion"/>
    <protectedRange sqref="L15 I26:J62 I10:J24" name="Simulado"/>
    <protectedRange sqref="J25 L25" name="Simulado_1"/>
    <protectedRange sqref="K18:K19 K21:K37 K10:K16 K39:K62" name="Simulado_2"/>
  </protectedRanges>
  <mergeCells count="36">
    <mergeCell ref="C58:C66"/>
    <mergeCell ref="D58:D66"/>
    <mergeCell ref="F28:F44"/>
    <mergeCell ref="E28:E44"/>
    <mergeCell ref="E56:E57"/>
    <mergeCell ref="F56:F57"/>
    <mergeCell ref="E45:E55"/>
    <mergeCell ref="F45:F55"/>
    <mergeCell ref="E58:E66"/>
    <mergeCell ref="F58:F66"/>
    <mergeCell ref="C27:C57"/>
    <mergeCell ref="D27:D57"/>
    <mergeCell ref="P34:P37"/>
    <mergeCell ref="C3:L3"/>
    <mergeCell ref="C8:C9"/>
    <mergeCell ref="D8:D9"/>
    <mergeCell ref="E8:E9"/>
    <mergeCell ref="C5:F5"/>
    <mergeCell ref="C6:F6"/>
    <mergeCell ref="F8:F9"/>
    <mergeCell ref="G8:G9"/>
    <mergeCell ref="H8:H9"/>
    <mergeCell ref="C10:C26"/>
    <mergeCell ref="D10:D26"/>
    <mergeCell ref="E10:E13"/>
    <mergeCell ref="E22:E26"/>
    <mergeCell ref="F22:F26"/>
    <mergeCell ref="F10:F13"/>
    <mergeCell ref="L8:L9"/>
    <mergeCell ref="I5:I6"/>
    <mergeCell ref="J5:J6"/>
    <mergeCell ref="E14:E21"/>
    <mergeCell ref="F14:F21"/>
    <mergeCell ref="I8:I9"/>
    <mergeCell ref="J8:J9"/>
    <mergeCell ref="K8:K9"/>
  </mergeCells>
  <conditionalFormatting sqref="G6">
    <cfRule type="cellIs" dxfId="1447" priority="76" operator="between">
      <formula>80.5</formula>
      <formula>100</formula>
    </cfRule>
    <cfRule type="cellIs" dxfId="1446" priority="77" operator="between">
      <formula>60.5</formula>
      <formula>80.4</formula>
    </cfRule>
    <cfRule type="cellIs" dxfId="1445" priority="78" operator="between">
      <formula>40.5</formula>
      <formula>60.4</formula>
    </cfRule>
    <cfRule type="cellIs" dxfId="1444" priority="79" operator="between">
      <formula>20.5</formula>
      <formula>40.4</formula>
    </cfRule>
    <cfRule type="cellIs" dxfId="1443" priority="80" operator="between">
      <formula>0</formula>
      <formula>20.4</formula>
    </cfRule>
  </conditionalFormatting>
  <conditionalFormatting sqref="H49:H63 H10:H32 H36:H46">
    <cfRule type="cellIs" dxfId="1442" priority="66" operator="between">
      <formula>81</formula>
      <formula>100</formula>
    </cfRule>
    <cfRule type="cellIs" dxfId="1441" priority="67" operator="between">
      <formula>61</formula>
      <formula>80</formula>
    </cfRule>
    <cfRule type="cellIs" dxfId="1440" priority="68" operator="between">
      <formula>41</formula>
      <formula>60</formula>
    </cfRule>
    <cfRule type="cellIs" dxfId="1439" priority="69" operator="between">
      <formula>21</formula>
      <formula>40</formula>
    </cfRule>
    <cfRule type="cellIs" dxfId="1438" priority="70" operator="between">
      <formula>1</formula>
      <formula>20</formula>
    </cfRule>
  </conditionalFormatting>
  <conditionalFormatting sqref="H64:H65">
    <cfRule type="cellIs" dxfId="1437" priority="61" operator="between">
      <formula>81</formula>
      <formula>100</formula>
    </cfRule>
    <cfRule type="cellIs" dxfId="1436" priority="62" operator="between">
      <formula>61</formula>
      <formula>80</formula>
    </cfRule>
    <cfRule type="cellIs" dxfId="1435" priority="63" operator="between">
      <formula>41</formula>
      <formula>60</formula>
    </cfRule>
    <cfRule type="cellIs" dxfId="1434" priority="64" operator="between">
      <formula>21</formula>
      <formula>40</formula>
    </cfRule>
    <cfRule type="cellIs" dxfId="1433" priority="65" operator="between">
      <formula>1</formula>
      <formula>20</formula>
    </cfRule>
  </conditionalFormatting>
  <conditionalFormatting sqref="H66">
    <cfRule type="cellIs" dxfId="1432" priority="56" operator="between">
      <formula>81</formula>
      <formula>100</formula>
    </cfRule>
    <cfRule type="cellIs" dxfId="1431" priority="57" operator="between">
      <formula>61</formula>
      <formula>80</formula>
    </cfRule>
    <cfRule type="cellIs" dxfId="1430" priority="58" operator="between">
      <formula>41</formula>
      <formula>60</formula>
    </cfRule>
    <cfRule type="cellIs" dxfId="1429" priority="59" operator="between">
      <formula>21</formula>
      <formula>40</formula>
    </cfRule>
    <cfRule type="cellIs" dxfId="1428" priority="60" operator="between">
      <formula>1</formula>
      <formula>20</formula>
    </cfRule>
  </conditionalFormatting>
  <conditionalFormatting sqref="H48">
    <cfRule type="cellIs" dxfId="1427" priority="51" operator="between">
      <formula>81</formula>
      <formula>100</formula>
    </cfRule>
    <cfRule type="cellIs" dxfId="1426" priority="52" operator="between">
      <formula>61</formula>
      <formula>80</formula>
    </cfRule>
    <cfRule type="cellIs" dxfId="1425" priority="53" operator="between">
      <formula>41</formula>
      <formula>60</formula>
    </cfRule>
    <cfRule type="cellIs" dxfId="1424" priority="54" operator="between">
      <formula>21</formula>
      <formula>40</formula>
    </cfRule>
    <cfRule type="cellIs" dxfId="1423" priority="55" operator="between">
      <formula>1</formula>
      <formula>20</formula>
    </cfRule>
  </conditionalFormatting>
  <conditionalFormatting sqref="F10:F66">
    <cfRule type="cellIs" dxfId="1422" priority="81" operator="between">
      <formula>80.5</formula>
      <formula>100</formula>
    </cfRule>
    <cfRule type="cellIs" dxfId="1421" priority="82" operator="between">
      <formula>60.5</formula>
      <formula>80.4</formula>
    </cfRule>
    <cfRule type="cellIs" dxfId="1420" priority="83" operator="between">
      <formula>40.5</formula>
      <formula>60.4</formula>
    </cfRule>
    <cfRule type="cellIs" dxfId="1419" priority="84" operator="between">
      <formula>20.5</formula>
      <formula>40.4</formula>
    </cfRule>
    <cfRule type="cellIs" dxfId="1418" priority="85" operator="between">
      <formula>1</formula>
      <formula>20.4</formula>
    </cfRule>
  </conditionalFormatting>
  <conditionalFormatting sqref="D10:D66">
    <cfRule type="cellIs" dxfId="1417" priority="71" operator="between">
      <formula>80.5</formula>
      <formula>100</formula>
    </cfRule>
    <cfRule type="cellIs" dxfId="1416" priority="72" operator="between">
      <formula>60.4</formula>
      <formula>80.5</formula>
    </cfRule>
    <cfRule type="cellIs" dxfId="1415" priority="73" operator="between">
      <formula>40.4</formula>
      <formula>60.5</formula>
    </cfRule>
    <cfRule type="cellIs" dxfId="1414" priority="74" operator="between">
      <formula>20.5</formula>
      <formula>40.4</formula>
    </cfRule>
    <cfRule type="cellIs" dxfId="1413" priority="75" operator="between">
      <formula>0.1</formula>
      <formula>20.4</formula>
    </cfRule>
  </conditionalFormatting>
  <conditionalFormatting sqref="H33">
    <cfRule type="cellIs" dxfId="1412" priority="46" operator="between">
      <formula>81</formula>
      <formula>100</formula>
    </cfRule>
    <cfRule type="cellIs" dxfId="1411" priority="47" operator="between">
      <formula>61</formula>
      <formula>80</formula>
    </cfRule>
    <cfRule type="cellIs" dxfId="1410" priority="48" operator="between">
      <formula>41</formula>
      <formula>60</formula>
    </cfRule>
    <cfRule type="cellIs" dxfId="1409" priority="49" operator="between">
      <formula>21</formula>
      <formula>40</formula>
    </cfRule>
    <cfRule type="cellIs" dxfId="1408" priority="50" operator="between">
      <formula>1</formula>
      <formula>20</formula>
    </cfRule>
  </conditionalFormatting>
  <conditionalFormatting sqref="H34">
    <cfRule type="cellIs" dxfId="1407" priority="41" operator="between">
      <formula>81</formula>
      <formula>100</formula>
    </cfRule>
    <cfRule type="cellIs" dxfId="1406" priority="42" operator="between">
      <formula>61</formula>
      <formula>80</formula>
    </cfRule>
    <cfRule type="cellIs" dxfId="1405" priority="43" operator="between">
      <formula>41</formula>
      <formula>60</formula>
    </cfRule>
    <cfRule type="cellIs" dxfId="1404" priority="44" operator="between">
      <formula>21</formula>
      <formula>40</formula>
    </cfRule>
    <cfRule type="cellIs" dxfId="1403" priority="45" operator="between">
      <formula>1</formula>
      <formula>20</formula>
    </cfRule>
  </conditionalFormatting>
  <conditionalFormatting sqref="H35">
    <cfRule type="cellIs" dxfId="1402" priority="36" operator="between">
      <formula>81</formula>
      <formula>100</formula>
    </cfRule>
    <cfRule type="cellIs" dxfId="1401" priority="37" operator="between">
      <formula>61</formula>
      <formula>80</formula>
    </cfRule>
    <cfRule type="cellIs" dxfId="1400" priority="38" operator="between">
      <formula>41</formula>
      <formula>60</formula>
    </cfRule>
    <cfRule type="cellIs" dxfId="1399" priority="39" operator="between">
      <formula>21</formula>
      <formula>40</formula>
    </cfRule>
    <cfRule type="cellIs" dxfId="1398" priority="40" operator="between">
      <formula>1</formula>
      <formula>20</formula>
    </cfRule>
  </conditionalFormatting>
  <conditionalFormatting sqref="H47">
    <cfRule type="cellIs" dxfId="1397" priority="31" operator="between">
      <formula>81</formula>
      <formula>100</formula>
    </cfRule>
    <cfRule type="cellIs" dxfId="1396" priority="32" operator="between">
      <formula>61</formula>
      <formula>80</formula>
    </cfRule>
    <cfRule type="cellIs" dxfId="1395" priority="33" operator="between">
      <formula>41</formula>
      <formula>60</formula>
    </cfRule>
    <cfRule type="cellIs" dxfId="1394" priority="34" operator="between">
      <formula>21</formula>
      <formula>40</formula>
    </cfRule>
    <cfRule type="cellIs" dxfId="1393" priority="35" operator="between">
      <formula>1</formula>
      <formula>20</formula>
    </cfRule>
  </conditionalFormatting>
  <conditionalFormatting sqref="H68">
    <cfRule type="cellIs" dxfId="1392" priority="11" operator="between">
      <formula>81</formula>
      <formula>100</formula>
    </cfRule>
    <cfRule type="cellIs" dxfId="1391" priority="12" operator="between">
      <formula>61</formula>
      <formula>80</formula>
    </cfRule>
    <cfRule type="cellIs" dxfId="1390" priority="13" operator="between">
      <formula>41</formula>
      <formula>60</formula>
    </cfRule>
    <cfRule type="cellIs" dxfId="1389" priority="14" operator="between">
      <formula>21</formula>
      <formula>40</formula>
    </cfRule>
    <cfRule type="cellIs" dxfId="1388" priority="15" operator="between">
      <formula>1</formula>
      <formula>20</formula>
    </cfRule>
  </conditionalFormatting>
  <conditionalFormatting sqref="F67:F69">
    <cfRule type="cellIs" dxfId="1387" priority="26" operator="between">
      <formula>80.5</formula>
      <formula>100</formula>
    </cfRule>
    <cfRule type="cellIs" dxfId="1386" priority="27" operator="between">
      <formula>60.5</formula>
      <formula>80.4</formula>
    </cfRule>
    <cfRule type="cellIs" dxfId="1385" priority="28" operator="between">
      <formula>40.5</formula>
      <formula>60.4</formula>
    </cfRule>
    <cfRule type="cellIs" dxfId="1384" priority="29" operator="between">
      <formula>20.5</formula>
      <formula>40.4</formula>
    </cfRule>
    <cfRule type="cellIs" dxfId="1383" priority="30" operator="between">
      <formula>1</formula>
      <formula>20.4</formula>
    </cfRule>
  </conditionalFormatting>
  <conditionalFormatting sqref="H67">
    <cfRule type="cellIs" dxfId="1382" priority="6" operator="between">
      <formula>81</formula>
      <formula>100</formula>
    </cfRule>
    <cfRule type="cellIs" dxfId="1381" priority="7" operator="between">
      <formula>61</formula>
      <formula>80</formula>
    </cfRule>
    <cfRule type="cellIs" dxfId="1380" priority="8" operator="between">
      <formula>41</formula>
      <formula>60</formula>
    </cfRule>
    <cfRule type="cellIs" dxfId="1379" priority="9" operator="between">
      <formula>21</formula>
      <formula>40</formula>
    </cfRule>
    <cfRule type="cellIs" dxfId="1378" priority="10" operator="between">
      <formula>1</formula>
      <formula>20</formula>
    </cfRule>
  </conditionalFormatting>
  <conditionalFormatting sqref="H69">
    <cfRule type="cellIs" dxfId="1377" priority="1" operator="between">
      <formula>81</formula>
      <formula>100</formula>
    </cfRule>
    <cfRule type="cellIs" dxfId="1376" priority="2" operator="between">
      <formula>61</formula>
      <formula>80</formula>
    </cfRule>
    <cfRule type="cellIs" dxfId="1375" priority="3" operator="between">
      <formula>41</formula>
      <formula>60</formula>
    </cfRule>
    <cfRule type="cellIs" dxfId="1374" priority="4" operator="between">
      <formula>21</formula>
      <formula>40</formula>
    </cfRule>
    <cfRule type="cellIs" dxfId="1373" priority="5" operator="between">
      <formula>1</formula>
      <formula>20</formula>
    </cfRule>
  </conditionalFormatting>
  <dataValidations count="6">
    <dataValidation type="whole" operator="equal" allowBlank="1" showInputMessage="1" showErrorMessage="1" errorTitle="ATENCIÓN!" error="No se pueden modificar datos aquí" sqref="C5:D5 M3:N3" xr:uid="{00000000-0002-0000-0200-000000000000}">
      <formula1>578457854578547000</formula1>
    </dataValidation>
    <dataValidation allowBlank="1" showInputMessage="1" showErrorMessage="1" error="ERROR. NO DEBE DILIGENCIAR ESTA CELDA" sqref="G6:H6 K6:L6" xr:uid="{00000000-0002-0000-0200-000001000000}"/>
    <dataValidation type="whole" allowBlank="1" showInputMessage="1" showErrorMessage="1" error="ERROR. DATO NO PERMITIDO_x000a_" sqref="H10:H47 H49:H63" xr:uid="{00000000-0002-0000-0200-000002000000}">
      <formula1>0</formula1>
      <formula2>100</formula2>
    </dataValidation>
    <dataValidation type="whole" operator="greaterThan" allowBlank="1" showInputMessage="1" showErrorMessage="1" error="ERROR. NO DEBE DILIGENCIAR ESTAS CELDAS" sqref="F10:F69" xr:uid="{00000000-0002-0000-0200-000003000000}">
      <formula1>99999999999999900000</formula1>
    </dataValidation>
    <dataValidation type="whole" operator="equal" allowBlank="1" showInputMessage="1" showErrorMessage="1" error="ERROR. NO DEBE DILIGENCIAR ESTAS CELDAS_x000a__x000a_" sqref="D10:D66" xr:uid="{00000000-0002-0000-0200-000004000000}">
      <formula1>8.88888888888888E+27</formula1>
    </dataValidation>
    <dataValidation type="whole" operator="equal" allowBlank="1" showInputMessage="1" showErrorMessage="1" error="ERROR. DATO NO PERMITIDO_x000a_" sqref="H48" xr:uid="{00000000-0002-0000-0200-000005000000}">
      <formula1>999999999999</formula1>
    </dataValidation>
  </dataValidations>
  <pageMargins left="0.7" right="0.7" top="0.75" bottom="0.75" header="0.3" footer="0.3"/>
  <pageSetup orientation="portrait" horizontalDpi="4294967294" verticalDpi="300" r:id="rId1"/>
  <ignoredErrors>
    <ignoredError sqref="F10:F66"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30"/>
  <sheetViews>
    <sheetView showGridLines="0" zoomScale="90" zoomScaleNormal="90" workbookViewId="0">
      <selection activeCell="C130" sqref="C130"/>
    </sheetView>
  </sheetViews>
  <sheetFormatPr baseColWidth="10" defaultColWidth="0" defaultRowHeight="14.25" zeroHeight="1" x14ac:dyDescent="0.2"/>
  <cols>
    <col min="1" max="1" width="0.85546875" style="23" customWidth="1"/>
    <col min="2" max="2" width="1.7109375" style="23" customWidth="1"/>
    <col min="3" max="20" width="11.42578125" style="23" customWidth="1"/>
    <col min="21" max="21" width="1" style="23" customWidth="1"/>
    <col min="22" max="22" width="3.85546875" style="23" customWidth="1"/>
    <col min="23" max="16384" width="11.42578125" style="23" hidden="1"/>
  </cols>
  <sheetData>
    <row r="1" spans="1:21" ht="8.25" customHeight="1" thickBot="1" x14ac:dyDescent="0.25">
      <c r="A1" s="23">
        <v>0</v>
      </c>
    </row>
    <row r="2" spans="1:21" ht="93" customHeight="1" x14ac:dyDescent="0.2">
      <c r="B2" s="20"/>
      <c r="C2" s="21"/>
      <c r="D2" s="21"/>
      <c r="E2" s="21"/>
      <c r="F2" s="21"/>
      <c r="G2" s="21"/>
      <c r="H2" s="21"/>
      <c r="I2" s="21"/>
      <c r="J2" s="21"/>
      <c r="K2" s="21"/>
      <c r="L2" s="21"/>
      <c r="M2" s="21"/>
      <c r="N2" s="21"/>
      <c r="O2" s="21"/>
      <c r="P2" s="21"/>
      <c r="Q2" s="21"/>
      <c r="R2" s="21"/>
      <c r="S2" s="21"/>
      <c r="T2" s="21"/>
      <c r="U2" s="22"/>
    </row>
    <row r="3" spans="1:21" ht="29.25" customHeight="1" x14ac:dyDescent="0.2">
      <c r="B3" s="24"/>
      <c r="C3" s="321" t="s">
        <v>127</v>
      </c>
      <c r="D3" s="322"/>
      <c r="E3" s="322"/>
      <c r="F3" s="322"/>
      <c r="G3" s="322"/>
      <c r="H3" s="322"/>
      <c r="I3" s="322"/>
      <c r="J3" s="322"/>
      <c r="K3" s="322"/>
      <c r="L3" s="322"/>
      <c r="M3" s="322"/>
      <c r="N3" s="322"/>
      <c r="O3" s="322"/>
      <c r="P3" s="322"/>
      <c r="Q3" s="322"/>
      <c r="R3" s="322"/>
      <c r="S3" s="322"/>
      <c r="T3" s="323"/>
      <c r="U3" s="25"/>
    </row>
    <row r="4" spans="1:21" ht="6.75" customHeight="1" x14ac:dyDescent="0.2">
      <c r="B4" s="24"/>
      <c r="U4" s="25"/>
    </row>
    <row r="5" spans="1:21" x14ac:dyDescent="0.2">
      <c r="B5" s="24"/>
      <c r="U5" s="25"/>
    </row>
    <row r="6" spans="1:21" ht="18" customHeight="1" x14ac:dyDescent="0.25">
      <c r="B6" s="24"/>
      <c r="C6" s="99" t="s">
        <v>128</v>
      </c>
      <c r="D6" s="50"/>
      <c r="E6" s="50"/>
      <c r="F6" s="50"/>
      <c r="G6" s="50"/>
      <c r="H6" s="50"/>
      <c r="I6" s="50"/>
      <c r="J6" s="50"/>
      <c r="K6" s="50"/>
      <c r="L6" s="50"/>
      <c r="M6" s="50"/>
      <c r="N6" s="50"/>
      <c r="O6" s="50"/>
      <c r="P6" s="50"/>
      <c r="Q6" s="50"/>
      <c r="R6" s="50"/>
      <c r="S6" s="50"/>
      <c r="T6" s="50"/>
      <c r="U6" s="25"/>
    </row>
    <row r="7" spans="1:21" x14ac:dyDescent="0.2">
      <c r="B7" s="24"/>
      <c r="U7" s="25"/>
    </row>
    <row r="8" spans="1:21" x14ac:dyDescent="0.2">
      <c r="B8" s="24"/>
      <c r="U8" s="25"/>
    </row>
    <row r="9" spans="1:21" x14ac:dyDescent="0.2">
      <c r="B9" s="24"/>
      <c r="U9" s="25"/>
    </row>
    <row r="10" spans="1:21" x14ac:dyDescent="0.2">
      <c r="B10" s="24"/>
      <c r="U10" s="25"/>
    </row>
    <row r="11" spans="1:21" x14ac:dyDescent="0.2">
      <c r="B11" s="24"/>
      <c r="J11" s="23" t="s">
        <v>129</v>
      </c>
      <c r="K11" s="23" t="s">
        <v>130</v>
      </c>
      <c r="U11" s="25"/>
    </row>
    <row r="12" spans="1:21" x14ac:dyDescent="0.2">
      <c r="B12" s="24"/>
      <c r="I12" s="23" t="str">
        <f>+Inicio!C6</f>
        <v>DIRECCIONAMIENTO Y PLANEACIÓN</v>
      </c>
      <c r="J12" s="23">
        <v>100</v>
      </c>
      <c r="K12" s="58">
        <f>+Autodiagnóstico!G6</f>
        <v>87.692307692307693</v>
      </c>
      <c r="U12" s="25"/>
    </row>
    <row r="13" spans="1:21" x14ac:dyDescent="0.2">
      <c r="B13" s="24"/>
      <c r="U13" s="25"/>
    </row>
    <row r="14" spans="1:21" x14ac:dyDescent="0.2">
      <c r="B14" s="24"/>
      <c r="U14" s="25"/>
    </row>
    <row r="15" spans="1:21" x14ac:dyDescent="0.2">
      <c r="B15" s="24"/>
      <c r="U15" s="25"/>
    </row>
    <row r="16" spans="1:21" x14ac:dyDescent="0.2">
      <c r="B16" s="24"/>
      <c r="U16" s="25"/>
    </row>
    <row r="17" spans="2:21" x14ac:dyDescent="0.2">
      <c r="B17" s="24"/>
      <c r="U17" s="25"/>
    </row>
    <row r="18" spans="2:21" x14ac:dyDescent="0.2">
      <c r="B18" s="24"/>
      <c r="U18" s="25"/>
    </row>
    <row r="19" spans="2:21" x14ac:dyDescent="0.2">
      <c r="B19" s="24"/>
      <c r="U19" s="25"/>
    </row>
    <row r="20" spans="2:21" x14ac:dyDescent="0.2">
      <c r="B20" s="24"/>
      <c r="U20" s="25"/>
    </row>
    <row r="21" spans="2:21" x14ac:dyDescent="0.2">
      <c r="B21" s="24"/>
      <c r="U21" s="25"/>
    </row>
    <row r="22" spans="2:21" x14ac:dyDescent="0.2">
      <c r="B22" s="24"/>
      <c r="U22" s="25"/>
    </row>
    <row r="23" spans="2:21" x14ac:dyDescent="0.2">
      <c r="B23" s="24"/>
      <c r="U23" s="25"/>
    </row>
    <row r="24" spans="2:21" x14ac:dyDescent="0.2">
      <c r="B24" s="24"/>
      <c r="U24" s="25"/>
    </row>
    <row r="25" spans="2:21" x14ac:dyDescent="0.2">
      <c r="B25" s="24"/>
      <c r="U25" s="25"/>
    </row>
    <row r="26" spans="2:21" x14ac:dyDescent="0.2">
      <c r="B26" s="24"/>
      <c r="U26" s="25"/>
    </row>
    <row r="27" spans="2:21" x14ac:dyDescent="0.2">
      <c r="B27" s="24"/>
      <c r="U27" s="25"/>
    </row>
    <row r="28" spans="2:21" ht="18" customHeight="1" x14ac:dyDescent="0.25">
      <c r="B28" s="24"/>
      <c r="C28" s="99" t="s">
        <v>131</v>
      </c>
      <c r="D28" s="50"/>
      <c r="E28" s="50"/>
      <c r="F28" s="50"/>
      <c r="G28" s="50"/>
      <c r="H28" s="50"/>
      <c r="I28" s="50"/>
      <c r="J28" s="50"/>
      <c r="K28" s="50"/>
      <c r="L28" s="50"/>
      <c r="M28" s="50"/>
      <c r="N28" s="50"/>
      <c r="O28" s="50"/>
      <c r="P28" s="50"/>
      <c r="Q28" s="50"/>
      <c r="R28" s="50"/>
      <c r="S28" s="50"/>
      <c r="T28" s="50"/>
      <c r="U28" s="25"/>
    </row>
    <row r="29" spans="2:21" x14ac:dyDescent="0.2">
      <c r="B29" s="24"/>
      <c r="U29" s="25"/>
    </row>
    <row r="30" spans="2:21" x14ac:dyDescent="0.2">
      <c r="B30" s="24"/>
      <c r="U30" s="25"/>
    </row>
    <row r="31" spans="2:21" x14ac:dyDescent="0.2">
      <c r="B31" s="24"/>
      <c r="U31" s="25"/>
    </row>
    <row r="32" spans="2:21" x14ac:dyDescent="0.2">
      <c r="B32" s="24"/>
      <c r="U32" s="25"/>
    </row>
    <row r="33" spans="2:21" x14ac:dyDescent="0.2">
      <c r="B33" s="24"/>
      <c r="J33" s="23" t="s">
        <v>132</v>
      </c>
      <c r="K33" s="23" t="s">
        <v>133</v>
      </c>
      <c r="L33" s="23" t="s">
        <v>134</v>
      </c>
      <c r="U33" s="25"/>
    </row>
    <row r="34" spans="2:21" x14ac:dyDescent="0.2">
      <c r="B34" s="24"/>
      <c r="J34" s="23" t="str">
        <f>+Autodiagnóstico!C10</f>
        <v>Contexto Estratégico</v>
      </c>
      <c r="K34" s="23">
        <v>100</v>
      </c>
      <c r="L34" s="26">
        <f>+Autodiagnóstico!D10</f>
        <v>87.058823529411768</v>
      </c>
      <c r="U34" s="25"/>
    </row>
    <row r="35" spans="2:21" x14ac:dyDescent="0.2">
      <c r="B35" s="24"/>
      <c r="J35" s="23" t="str">
        <f>+Autodiagnóstico!C27</f>
        <v>Calidad de la Planeación</v>
      </c>
      <c r="K35" s="23">
        <v>100</v>
      </c>
      <c r="L35" s="26">
        <f>+Autodiagnóstico!D27</f>
        <v>88.8</v>
      </c>
      <c r="U35" s="25"/>
    </row>
    <row r="36" spans="2:21" x14ac:dyDescent="0.2">
      <c r="B36" s="24"/>
      <c r="J36" s="23" t="str">
        <f>+Autodiagnóstico!C58</f>
        <v>Liderazgo Estratégico</v>
      </c>
      <c r="K36" s="23">
        <v>100</v>
      </c>
      <c r="L36" s="26">
        <f>+Autodiagnóstico!D58</f>
        <v>84.444444444444443</v>
      </c>
      <c r="U36" s="25"/>
    </row>
    <row r="37" spans="2:21" x14ac:dyDescent="0.2">
      <c r="B37" s="24"/>
      <c r="U37" s="25"/>
    </row>
    <row r="38" spans="2:21" x14ac:dyDescent="0.2">
      <c r="B38" s="24"/>
      <c r="U38" s="25"/>
    </row>
    <row r="39" spans="2:21" x14ac:dyDescent="0.2">
      <c r="B39" s="24"/>
      <c r="U39" s="25"/>
    </row>
    <row r="40" spans="2:21" x14ac:dyDescent="0.2">
      <c r="B40" s="24"/>
      <c r="U40" s="25"/>
    </row>
    <row r="41" spans="2:21" x14ac:dyDescent="0.2">
      <c r="B41" s="24"/>
      <c r="U41" s="25"/>
    </row>
    <row r="42" spans="2:21" x14ac:dyDescent="0.2">
      <c r="B42" s="24"/>
      <c r="U42" s="25"/>
    </row>
    <row r="43" spans="2:21" x14ac:dyDescent="0.2">
      <c r="B43" s="24"/>
      <c r="U43" s="25"/>
    </row>
    <row r="44" spans="2:21" x14ac:dyDescent="0.2">
      <c r="B44" s="24"/>
      <c r="U44" s="25"/>
    </row>
    <row r="45" spans="2:21" x14ac:dyDescent="0.2">
      <c r="B45" s="24"/>
      <c r="U45" s="25"/>
    </row>
    <row r="46" spans="2:21" x14ac:dyDescent="0.2">
      <c r="B46" s="24"/>
      <c r="U46" s="25"/>
    </row>
    <row r="47" spans="2:21" x14ac:dyDescent="0.2">
      <c r="B47" s="24"/>
      <c r="U47" s="25"/>
    </row>
    <row r="48" spans="2:21" x14ac:dyDescent="0.2">
      <c r="B48" s="24"/>
      <c r="U48" s="25"/>
    </row>
    <row r="49" spans="2:21" x14ac:dyDescent="0.2">
      <c r="B49" s="24"/>
      <c r="U49" s="25"/>
    </row>
    <row r="50" spans="2:21" x14ac:dyDescent="0.2">
      <c r="B50" s="24"/>
      <c r="U50" s="25"/>
    </row>
    <row r="51" spans="2:21" ht="18" customHeight="1" x14ac:dyDescent="0.25">
      <c r="B51" s="24"/>
      <c r="C51" s="99" t="s">
        <v>135</v>
      </c>
      <c r="D51" s="50"/>
      <c r="E51" s="50"/>
      <c r="F51" s="50"/>
      <c r="G51" s="50"/>
      <c r="H51" s="50"/>
      <c r="I51" s="50"/>
      <c r="J51" s="50"/>
      <c r="K51" s="50"/>
      <c r="L51" s="50"/>
      <c r="M51" s="50"/>
      <c r="N51" s="50"/>
      <c r="O51" s="50"/>
      <c r="P51" s="50"/>
      <c r="Q51" s="50"/>
      <c r="R51" s="50"/>
      <c r="S51" s="50"/>
      <c r="T51" s="50"/>
      <c r="U51" s="25"/>
    </row>
    <row r="52" spans="2:21" x14ac:dyDescent="0.2">
      <c r="B52" s="24"/>
      <c r="U52" s="25"/>
    </row>
    <row r="53" spans="2:21" x14ac:dyDescent="0.2">
      <c r="B53" s="24"/>
      <c r="K53" s="324" t="s">
        <v>136</v>
      </c>
      <c r="L53" s="324"/>
      <c r="M53" s="324"/>
      <c r="N53" s="324"/>
      <c r="U53" s="25"/>
    </row>
    <row r="54" spans="2:21" ht="15" x14ac:dyDescent="0.25">
      <c r="B54" s="24"/>
      <c r="K54" s="326" t="str">
        <f>+Autodiagnóstico!C10</f>
        <v>Contexto Estratégico</v>
      </c>
      <c r="L54" s="326"/>
      <c r="M54" s="326"/>
      <c r="N54" s="326"/>
      <c r="U54" s="25"/>
    </row>
    <row r="55" spans="2:21" x14ac:dyDescent="0.2">
      <c r="B55" s="24"/>
      <c r="U55" s="25"/>
    </row>
    <row r="56" spans="2:21" x14ac:dyDescent="0.2">
      <c r="B56" s="24"/>
      <c r="I56" s="23" t="s">
        <v>137</v>
      </c>
      <c r="J56" s="23" t="s">
        <v>129</v>
      </c>
      <c r="K56" s="23" t="s">
        <v>130</v>
      </c>
      <c r="U56" s="25"/>
    </row>
    <row r="57" spans="2:21" x14ac:dyDescent="0.2">
      <c r="B57" s="24"/>
      <c r="I57" s="23" t="str">
        <f>+Autodiagnóstico!E10</f>
        <v>Conocimiento de la organización</v>
      </c>
      <c r="J57" s="23">
        <v>100</v>
      </c>
      <c r="K57" s="26">
        <f>Autodiagnóstico!F10</f>
        <v>100</v>
      </c>
      <c r="U57" s="25"/>
    </row>
    <row r="58" spans="2:21" x14ac:dyDescent="0.2">
      <c r="B58" s="24"/>
      <c r="I58" s="23" t="str">
        <f>+Autodiagnóstico!E14</f>
        <v>Identificación de los grupos de valor y sus necesidades</v>
      </c>
      <c r="J58" s="23">
        <v>100</v>
      </c>
      <c r="K58" s="26">
        <f>+Autodiagnóstico!F14</f>
        <v>80</v>
      </c>
      <c r="U58" s="25"/>
    </row>
    <row r="59" spans="2:21" x14ac:dyDescent="0.2">
      <c r="B59" s="24"/>
      <c r="I59" s="23" t="str">
        <f>+Autodiagnóstico!E22</f>
        <v>Diagnóstico de capacidades y entornos</v>
      </c>
      <c r="J59" s="23">
        <v>100</v>
      </c>
      <c r="K59" s="26">
        <f>+Autodiagnóstico!F22</f>
        <v>88</v>
      </c>
      <c r="U59" s="25"/>
    </row>
    <row r="60" spans="2:21" x14ac:dyDescent="0.2">
      <c r="B60" s="24"/>
      <c r="K60" s="26"/>
      <c r="U60" s="25"/>
    </row>
    <row r="61" spans="2:21" x14ac:dyDescent="0.2">
      <c r="B61" s="24"/>
      <c r="U61" s="25"/>
    </row>
    <row r="62" spans="2:21" x14ac:dyDescent="0.2">
      <c r="B62" s="24"/>
      <c r="U62" s="25"/>
    </row>
    <row r="63" spans="2:21" x14ac:dyDescent="0.2">
      <c r="B63" s="24"/>
      <c r="U63" s="25"/>
    </row>
    <row r="64" spans="2:21" x14ac:dyDescent="0.2">
      <c r="B64" s="24"/>
      <c r="U64" s="25"/>
    </row>
    <row r="65" spans="2:21" x14ac:dyDescent="0.2">
      <c r="B65" s="24"/>
      <c r="U65" s="25"/>
    </row>
    <row r="66" spans="2:21" x14ac:dyDescent="0.2">
      <c r="B66" s="24"/>
      <c r="U66" s="25"/>
    </row>
    <row r="67" spans="2:21" x14ac:dyDescent="0.2">
      <c r="B67" s="24"/>
      <c r="U67" s="25"/>
    </row>
    <row r="68" spans="2:21" x14ac:dyDescent="0.2">
      <c r="B68" s="24"/>
      <c r="U68" s="25"/>
    </row>
    <row r="69" spans="2:21" x14ac:dyDescent="0.2">
      <c r="B69" s="24"/>
      <c r="U69" s="25"/>
    </row>
    <row r="70" spans="2:21" x14ac:dyDescent="0.2">
      <c r="B70" s="24"/>
      <c r="U70" s="25"/>
    </row>
    <row r="71" spans="2:21" x14ac:dyDescent="0.2">
      <c r="B71" s="24"/>
      <c r="U71" s="25"/>
    </row>
    <row r="72" spans="2:21" x14ac:dyDescent="0.2">
      <c r="B72" s="24"/>
      <c r="U72" s="25"/>
    </row>
    <row r="73" spans="2:21" x14ac:dyDescent="0.2">
      <c r="B73" s="24"/>
      <c r="U73" s="25"/>
    </row>
    <row r="74" spans="2:21" x14ac:dyDescent="0.2">
      <c r="B74" s="24"/>
      <c r="U74" s="25"/>
    </row>
    <row r="75" spans="2:21" x14ac:dyDescent="0.2">
      <c r="B75" s="24"/>
      <c r="U75" s="25"/>
    </row>
    <row r="76" spans="2:21" x14ac:dyDescent="0.2">
      <c r="B76" s="24"/>
      <c r="K76" s="324" t="s">
        <v>138</v>
      </c>
      <c r="L76" s="324"/>
      <c r="M76" s="324"/>
      <c r="N76" s="324"/>
      <c r="U76" s="25"/>
    </row>
    <row r="77" spans="2:21" ht="15" x14ac:dyDescent="0.25">
      <c r="B77" s="24"/>
      <c r="K77" s="326" t="str">
        <f>+Autodiagnóstico!C27</f>
        <v>Calidad de la Planeación</v>
      </c>
      <c r="L77" s="326"/>
      <c r="M77" s="326"/>
      <c r="N77" s="326"/>
      <c r="U77" s="25"/>
    </row>
    <row r="78" spans="2:21" x14ac:dyDescent="0.2">
      <c r="B78" s="24"/>
      <c r="D78" s="34"/>
      <c r="U78" s="25"/>
    </row>
    <row r="79" spans="2:21" x14ac:dyDescent="0.2">
      <c r="B79" s="24"/>
      <c r="U79" s="25"/>
    </row>
    <row r="80" spans="2:21" x14ac:dyDescent="0.2">
      <c r="B80" s="24"/>
      <c r="J80" s="23" t="str">
        <f>+Autodiagnóstico!E27</f>
        <v>Toma de decisiones basada en evidencias</v>
      </c>
      <c r="K80" s="23">
        <v>100</v>
      </c>
      <c r="L80" s="26">
        <f>+Autodiagnóstico!F27</f>
        <v>100</v>
      </c>
      <c r="U80" s="25"/>
    </row>
    <row r="81" spans="2:21" x14ac:dyDescent="0.2">
      <c r="B81" s="24"/>
      <c r="J81" s="23" t="str">
        <f>+Autodiagnóstico!E28</f>
        <v>Formulación de planes</v>
      </c>
      <c r="K81" s="23">
        <v>100</v>
      </c>
      <c r="L81" s="26">
        <f>+Autodiagnóstico!F28</f>
        <v>92.941176470588232</v>
      </c>
      <c r="U81" s="25"/>
    </row>
    <row r="82" spans="2:21" x14ac:dyDescent="0.2">
      <c r="B82" s="24"/>
      <c r="J82" s="23" t="str">
        <f>+Autodiagnóstico!E45</f>
        <v>Programación presupuestal</v>
      </c>
      <c r="K82" s="23">
        <v>100</v>
      </c>
      <c r="L82" s="26">
        <f>+Autodiagnóstico!F45</f>
        <v>80</v>
      </c>
      <c r="U82" s="25"/>
    </row>
    <row r="83" spans="2:21" x14ac:dyDescent="0.2">
      <c r="B83" s="24"/>
      <c r="J83" s="23" t="str">
        <f>+Autodiagnóstico!E56</f>
        <v>Planeación Participativa</v>
      </c>
      <c r="K83" s="23">
        <v>100</v>
      </c>
      <c r="L83" s="23">
        <f>+Autodiagnóstico!F56</f>
        <v>70</v>
      </c>
      <c r="U83" s="25"/>
    </row>
    <row r="84" spans="2:21" x14ac:dyDescent="0.2">
      <c r="B84" s="24"/>
      <c r="U84" s="25"/>
    </row>
    <row r="85" spans="2:21" x14ac:dyDescent="0.2">
      <c r="B85" s="24"/>
      <c r="U85" s="25"/>
    </row>
    <row r="86" spans="2:21" x14ac:dyDescent="0.2">
      <c r="B86" s="24"/>
      <c r="U86" s="25"/>
    </row>
    <row r="87" spans="2:21" x14ac:dyDescent="0.2">
      <c r="B87" s="24"/>
      <c r="U87" s="25"/>
    </row>
    <row r="88" spans="2:21" x14ac:dyDescent="0.2">
      <c r="B88" s="24"/>
      <c r="U88" s="25"/>
    </row>
    <row r="89" spans="2:21" x14ac:dyDescent="0.2">
      <c r="B89" s="24"/>
      <c r="U89" s="25"/>
    </row>
    <row r="90" spans="2:21" x14ac:dyDescent="0.2">
      <c r="B90" s="24"/>
      <c r="U90" s="25"/>
    </row>
    <row r="91" spans="2:21" x14ac:dyDescent="0.2">
      <c r="B91" s="24"/>
      <c r="U91" s="25"/>
    </row>
    <row r="92" spans="2:21" x14ac:dyDescent="0.2">
      <c r="B92" s="24"/>
      <c r="U92" s="25"/>
    </row>
    <row r="93" spans="2:21" x14ac:dyDescent="0.2">
      <c r="B93" s="24"/>
      <c r="U93" s="25"/>
    </row>
    <row r="94" spans="2:21" x14ac:dyDescent="0.2">
      <c r="B94" s="24"/>
      <c r="U94" s="25"/>
    </row>
    <row r="95" spans="2:21" x14ac:dyDescent="0.2">
      <c r="B95" s="24"/>
      <c r="U95" s="25"/>
    </row>
    <row r="96" spans="2:21" x14ac:dyDescent="0.2">
      <c r="B96" s="24"/>
      <c r="U96" s="25"/>
    </row>
    <row r="97" spans="2:21" x14ac:dyDescent="0.2">
      <c r="B97" s="24"/>
      <c r="U97" s="25"/>
    </row>
    <row r="98" spans="2:21" x14ac:dyDescent="0.2">
      <c r="B98" s="24"/>
      <c r="U98" s="25"/>
    </row>
    <row r="99" spans="2:21" x14ac:dyDescent="0.2">
      <c r="B99" s="24"/>
      <c r="K99" s="324" t="s">
        <v>139</v>
      </c>
      <c r="L99" s="324"/>
      <c r="M99" s="324"/>
      <c r="N99" s="324"/>
      <c r="U99" s="25"/>
    </row>
    <row r="100" spans="2:21" ht="15" x14ac:dyDescent="0.25">
      <c r="B100" s="24"/>
      <c r="K100" s="326" t="str">
        <f>+Autodiagnóstico!C58</f>
        <v>Liderazgo Estratégico</v>
      </c>
      <c r="L100" s="326"/>
      <c r="M100" s="326"/>
      <c r="N100" s="326"/>
      <c r="U100" s="25"/>
    </row>
    <row r="101" spans="2:21" x14ac:dyDescent="0.2">
      <c r="B101" s="24"/>
      <c r="U101" s="25"/>
    </row>
    <row r="102" spans="2:21" x14ac:dyDescent="0.2">
      <c r="B102" s="24"/>
      <c r="U102" s="25"/>
    </row>
    <row r="103" spans="2:21" x14ac:dyDescent="0.2">
      <c r="B103" s="24"/>
      <c r="K103" s="23" t="s">
        <v>140</v>
      </c>
      <c r="L103" s="23" t="s">
        <v>141</v>
      </c>
      <c r="M103" s="23" t="s">
        <v>142</v>
      </c>
      <c r="U103" s="25"/>
    </row>
    <row r="104" spans="2:21" x14ac:dyDescent="0.2">
      <c r="B104" s="24"/>
      <c r="K104" s="23" t="str">
        <f>+Autodiagnóstico!E58</f>
        <v>Liderazgo Estratégico</v>
      </c>
      <c r="L104" s="23">
        <v>100</v>
      </c>
      <c r="M104" s="26">
        <f>+Autodiagnóstico!F58</f>
        <v>84.444444444444443</v>
      </c>
      <c r="U104" s="25"/>
    </row>
    <row r="105" spans="2:21" x14ac:dyDescent="0.2">
      <c r="B105" s="24"/>
      <c r="M105" s="26"/>
      <c r="U105" s="25"/>
    </row>
    <row r="106" spans="2:21" x14ac:dyDescent="0.2">
      <c r="B106" s="24"/>
      <c r="U106" s="25"/>
    </row>
    <row r="107" spans="2:21" x14ac:dyDescent="0.2">
      <c r="B107" s="24"/>
      <c r="U107" s="25"/>
    </row>
    <row r="108" spans="2:21" x14ac:dyDescent="0.2">
      <c r="B108" s="24"/>
      <c r="U108" s="25"/>
    </row>
    <row r="109" spans="2:21" x14ac:dyDescent="0.2">
      <c r="B109" s="24"/>
      <c r="U109" s="25"/>
    </row>
    <row r="110" spans="2:21" x14ac:dyDescent="0.2">
      <c r="B110" s="24"/>
      <c r="U110" s="25"/>
    </row>
    <row r="111" spans="2:21" x14ac:dyDescent="0.2">
      <c r="B111" s="24"/>
      <c r="U111" s="25"/>
    </row>
    <row r="112" spans="2:21" x14ac:dyDescent="0.2">
      <c r="B112" s="24"/>
      <c r="U112" s="25"/>
    </row>
    <row r="113" spans="2:21" x14ac:dyDescent="0.2">
      <c r="B113" s="24"/>
      <c r="U113" s="25"/>
    </row>
    <row r="114" spans="2:21" x14ac:dyDescent="0.2">
      <c r="B114" s="24"/>
      <c r="U114" s="25"/>
    </row>
    <row r="115" spans="2:21" x14ac:dyDescent="0.2">
      <c r="B115" s="24"/>
      <c r="U115" s="25"/>
    </row>
    <row r="116" spans="2:21" x14ac:dyDescent="0.2">
      <c r="B116" s="24"/>
      <c r="U116" s="25"/>
    </row>
    <row r="117" spans="2:21" x14ac:dyDescent="0.2">
      <c r="B117" s="24"/>
      <c r="U117" s="25"/>
    </row>
    <row r="118" spans="2:21" x14ac:dyDescent="0.2">
      <c r="B118" s="24"/>
      <c r="U118" s="25"/>
    </row>
    <row r="119" spans="2:21" x14ac:dyDescent="0.2">
      <c r="B119" s="24"/>
      <c r="U119" s="25"/>
    </row>
    <row r="120" spans="2:21" x14ac:dyDescent="0.2">
      <c r="B120" s="24"/>
      <c r="U120" s="25"/>
    </row>
    <row r="121" spans="2:21" ht="15" thickBot="1" x14ac:dyDescent="0.25">
      <c r="B121" s="27"/>
      <c r="C121" s="28"/>
      <c r="D121" s="28"/>
      <c r="E121" s="28"/>
      <c r="F121" s="28"/>
      <c r="G121" s="28"/>
      <c r="H121" s="28"/>
      <c r="I121" s="28"/>
      <c r="J121" s="28"/>
      <c r="K121" s="28"/>
      <c r="L121" s="28"/>
      <c r="M121" s="28"/>
      <c r="N121" s="28"/>
      <c r="O121" s="28"/>
      <c r="P121" s="28"/>
      <c r="Q121" s="28"/>
      <c r="R121" s="28"/>
      <c r="S121" s="28"/>
      <c r="T121" s="28"/>
      <c r="U121" s="29"/>
    </row>
    <row r="122" spans="2:21" x14ac:dyDescent="0.2"/>
    <row r="123" spans="2:21" x14ac:dyDescent="0.2"/>
    <row r="124" spans="2:21" x14ac:dyDescent="0.2"/>
    <row r="125" spans="2:21" x14ac:dyDescent="0.2">
      <c r="C125" s="30"/>
      <c r="D125" s="31"/>
      <c r="E125" s="31"/>
      <c r="F125" s="31"/>
      <c r="O125" s="32"/>
      <c r="P125" s="33"/>
    </row>
    <row r="126" spans="2:21" x14ac:dyDescent="0.2">
      <c r="O126" s="32"/>
      <c r="P126" s="33"/>
    </row>
    <row r="127" spans="2:21" x14ac:dyDescent="0.2">
      <c r="O127" s="32"/>
      <c r="P127" s="33"/>
    </row>
    <row r="128" spans="2:21" x14ac:dyDescent="0.2"/>
    <row r="129" spans="11:12" ht="18" x14ac:dyDescent="0.25">
      <c r="K129" s="325" t="s">
        <v>47</v>
      </c>
      <c r="L129" s="325"/>
    </row>
    <row r="130" spans="11:12" x14ac:dyDescent="0.2"/>
  </sheetData>
  <mergeCells count="8">
    <mergeCell ref="C3:T3"/>
    <mergeCell ref="K53:N53"/>
    <mergeCell ref="K76:N76"/>
    <mergeCell ref="K129:L129"/>
    <mergeCell ref="K54:N54"/>
    <mergeCell ref="K77:N77"/>
    <mergeCell ref="K99:N99"/>
    <mergeCell ref="K100:N10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88ACD-793A-41F9-B116-27D838C1D2B0}">
  <dimension ref="A1:AV92"/>
  <sheetViews>
    <sheetView showGridLines="0" zoomScale="90" zoomScaleNormal="90" workbookViewId="0">
      <selection activeCell="F1" sqref="F1"/>
    </sheetView>
  </sheetViews>
  <sheetFormatPr baseColWidth="10" defaultColWidth="0" defaultRowHeight="0" customHeight="1" zeroHeight="1" x14ac:dyDescent="0.25"/>
  <cols>
    <col min="1" max="1" width="1.7109375" style="1" customWidth="1"/>
    <col min="2" max="2" width="1.5703125" style="1" customWidth="1"/>
    <col min="3" max="3" width="21.5703125" style="1" customWidth="1"/>
    <col min="4" max="4" width="22.7109375" style="1" customWidth="1"/>
    <col min="5" max="5" width="54.140625" style="1" customWidth="1"/>
    <col min="6" max="6" width="15.5703125" style="3" customWidth="1"/>
    <col min="7" max="7" width="28.85546875" style="1" customWidth="1"/>
    <col min="8" max="9" width="22.140625" style="1" customWidth="1"/>
    <col min="10" max="10" width="21" style="1" customWidth="1"/>
    <col min="11" max="13" width="27.85546875" style="1" customWidth="1"/>
    <col min="14" max="14" width="15.140625" style="3" customWidth="1"/>
    <col min="15" max="15" width="15.5703125" style="1" customWidth="1"/>
    <col min="16" max="16" width="14.5703125" style="3" customWidth="1"/>
    <col min="17" max="17" width="16" style="1" customWidth="1"/>
    <col min="18" max="18" width="13.85546875" style="3" customWidth="1"/>
    <col min="19" max="19" width="13.140625" style="1" customWidth="1"/>
    <col min="20" max="20" width="12.5703125" style="3" customWidth="1"/>
    <col min="21" max="21" width="14.140625" style="1" customWidth="1"/>
    <col min="22" max="22" width="21.5703125" style="1" customWidth="1"/>
    <col min="23" max="23" width="17.140625" style="1" customWidth="1"/>
    <col min="24" max="24" width="20.85546875" style="1" customWidth="1"/>
    <col min="25" max="25" width="1.42578125" style="1" customWidth="1"/>
    <col min="26" max="26" width="4.5703125" style="1" customWidth="1"/>
    <col min="27" max="48" width="0" style="1" hidden="1" customWidth="1"/>
    <col min="49" max="16384" width="11.42578125" style="1" hidden="1"/>
  </cols>
  <sheetData>
    <row r="1" spans="2:25" ht="8.25" customHeight="1" thickBot="1" x14ac:dyDescent="0.3"/>
    <row r="2" spans="2:25" ht="93" customHeight="1" x14ac:dyDescent="0.25">
      <c r="B2" s="12"/>
      <c r="C2" s="190"/>
      <c r="D2" s="190"/>
      <c r="E2" s="190"/>
      <c r="F2" s="125"/>
      <c r="G2" s="190"/>
      <c r="H2" s="190"/>
      <c r="I2" s="190"/>
      <c r="J2" s="190"/>
      <c r="K2" s="190"/>
      <c r="L2" s="190"/>
      <c r="M2" s="190"/>
      <c r="N2" s="125"/>
      <c r="O2" s="190"/>
      <c r="P2" s="125"/>
      <c r="Q2" s="190"/>
      <c r="R2" s="125"/>
      <c r="S2" s="190"/>
      <c r="T2" s="125"/>
      <c r="U2" s="190"/>
      <c r="V2" s="190"/>
      <c r="W2" s="190"/>
      <c r="X2" s="190"/>
      <c r="Y2" s="191"/>
    </row>
    <row r="3" spans="2:25" ht="14.25" hidden="1" x14ac:dyDescent="0.25">
      <c r="B3" s="13"/>
      <c r="Y3" s="14"/>
    </row>
    <row r="4" spans="2:25" ht="25.5" hidden="1" x14ac:dyDescent="0.25">
      <c r="B4" s="13"/>
      <c r="C4" s="321" t="s">
        <v>143</v>
      </c>
      <c r="D4" s="322"/>
      <c r="E4" s="322"/>
      <c r="F4" s="322"/>
      <c r="G4" s="322"/>
      <c r="H4" s="322"/>
      <c r="I4" s="322"/>
      <c r="J4" s="322"/>
      <c r="K4" s="322"/>
      <c r="L4" s="322"/>
      <c r="M4" s="322"/>
      <c r="N4" s="188"/>
      <c r="O4" s="188"/>
      <c r="P4" s="188"/>
      <c r="Q4" s="188"/>
      <c r="R4" s="188"/>
      <c r="S4" s="188"/>
      <c r="T4" s="188"/>
      <c r="U4" s="188"/>
      <c r="V4" s="188"/>
      <c r="W4" s="188"/>
      <c r="X4" s="188"/>
      <c r="Y4" s="14"/>
    </row>
    <row r="5" spans="2:25" ht="12" customHeight="1" thickBot="1" x14ac:dyDescent="0.3">
      <c r="B5" s="13"/>
      <c r="N5" s="351" t="s">
        <v>168</v>
      </c>
      <c r="O5" s="352"/>
      <c r="P5" s="352"/>
      <c r="Q5" s="352"/>
      <c r="R5" s="352"/>
      <c r="S5" s="352"/>
      <c r="T5" s="352"/>
      <c r="U5" s="352"/>
      <c r="Y5" s="14"/>
    </row>
    <row r="6" spans="2:25" ht="31.5" customHeight="1" thickTop="1" x14ac:dyDescent="0.25">
      <c r="B6" s="13"/>
      <c r="C6" s="278" t="s">
        <v>50</v>
      </c>
      <c r="D6" s="280" t="s">
        <v>52</v>
      </c>
      <c r="E6" s="280" t="s">
        <v>53</v>
      </c>
      <c r="F6" s="353" t="s">
        <v>144</v>
      </c>
      <c r="G6" s="355" t="s">
        <v>145</v>
      </c>
      <c r="H6" s="357" t="s">
        <v>146</v>
      </c>
      <c r="I6" s="357" t="s">
        <v>147</v>
      </c>
      <c r="J6" s="359" t="s">
        <v>148</v>
      </c>
      <c r="K6" s="361" t="s">
        <v>169</v>
      </c>
      <c r="L6" s="361" t="s">
        <v>160</v>
      </c>
      <c r="M6" s="361" t="s">
        <v>167</v>
      </c>
      <c r="N6" s="363" t="s">
        <v>161</v>
      </c>
      <c r="O6" s="261" t="s">
        <v>162</v>
      </c>
      <c r="P6" s="273" t="s">
        <v>163</v>
      </c>
      <c r="Q6" s="261" t="s">
        <v>162</v>
      </c>
      <c r="R6" s="273" t="s">
        <v>164</v>
      </c>
      <c r="S6" s="261" t="s">
        <v>162</v>
      </c>
      <c r="T6" s="273" t="s">
        <v>165</v>
      </c>
      <c r="U6" s="261" t="s">
        <v>162</v>
      </c>
      <c r="V6" s="349" t="s">
        <v>149</v>
      </c>
      <c r="W6" s="342" t="s">
        <v>166</v>
      </c>
      <c r="X6" s="344" t="s">
        <v>55</v>
      </c>
      <c r="Y6" s="14"/>
    </row>
    <row r="7" spans="2:25" ht="36" customHeight="1" thickBot="1" x14ac:dyDescent="0.3">
      <c r="B7" s="15"/>
      <c r="C7" s="279"/>
      <c r="D7" s="282"/>
      <c r="E7" s="282"/>
      <c r="F7" s="354"/>
      <c r="G7" s="356"/>
      <c r="H7" s="358"/>
      <c r="I7" s="358"/>
      <c r="J7" s="360"/>
      <c r="K7" s="362"/>
      <c r="L7" s="362"/>
      <c r="M7" s="362"/>
      <c r="N7" s="363"/>
      <c r="O7" s="348"/>
      <c r="P7" s="273"/>
      <c r="Q7" s="348"/>
      <c r="R7" s="273"/>
      <c r="S7" s="348"/>
      <c r="T7" s="273"/>
      <c r="U7" s="348"/>
      <c r="V7" s="350"/>
      <c r="W7" s="343"/>
      <c r="X7" s="345"/>
      <c r="Y7" s="14"/>
    </row>
    <row r="8" spans="2:25" ht="59.25" customHeight="1" thickTop="1" x14ac:dyDescent="0.25">
      <c r="B8" s="346"/>
      <c r="C8" s="291" t="s">
        <v>56</v>
      </c>
      <c r="D8" s="295" t="s">
        <v>57</v>
      </c>
      <c r="E8" s="192" t="str">
        <f>+[3]Autodiagnóstico!G10</f>
        <v xml:space="preserve">Identificar el propósito fundamental (misión, razón de ser u objeto social) para el cual fue creada la entidad, los derechos que garantiza y los problemas y necesidades sociales que está llamada a resolver. </v>
      </c>
      <c r="F8" s="193">
        <f>+Autodiagnóstico!H10</f>
        <v>100</v>
      </c>
      <c r="G8" s="194"/>
      <c r="H8" s="195"/>
      <c r="I8" s="195"/>
      <c r="J8" s="196"/>
      <c r="K8" s="197"/>
      <c r="L8" s="198"/>
      <c r="M8" s="198"/>
      <c r="N8" s="199"/>
      <c r="O8" s="330" t="str">
        <f>+IF(SUM(N8:N11)=0,"",AVERAGE(N8:N11))</f>
        <v/>
      </c>
      <c r="P8" s="199"/>
      <c r="Q8" s="330" t="str">
        <f>+IF(SUM(P8:P11)=0,"",AVERAGE(P8:P11))</f>
        <v/>
      </c>
      <c r="R8" s="199"/>
      <c r="S8" s="330" t="str">
        <f>+IF(SUM(R8:R11)=0,"",AVERAGE(R8:R11))</f>
        <v/>
      </c>
      <c r="T8" s="199"/>
      <c r="U8" s="330" t="str">
        <f>+IF(SUM(T8:T11)=0,"",AVERAGE(T8:T11))</f>
        <v/>
      </c>
      <c r="V8" s="200"/>
      <c r="W8" s="200"/>
      <c r="X8" s="200"/>
      <c r="Y8" s="14"/>
    </row>
    <row r="9" spans="2:25" ht="45" customHeight="1" x14ac:dyDescent="0.25">
      <c r="B9" s="346"/>
      <c r="C9" s="291"/>
      <c r="D9" s="295"/>
      <c r="E9" s="100" t="str">
        <f>+[3]Autodiagnóstico!G11</f>
        <v>Difundir entre todos los servidores, las competencias y funciones asignadas por el acto de creación, la Constitución y la Ley a la entidad</v>
      </c>
      <c r="F9" s="193">
        <f>+Autodiagnóstico!H11</f>
        <v>100</v>
      </c>
      <c r="G9" s="54"/>
      <c r="H9" s="55"/>
      <c r="I9" s="55"/>
      <c r="J9" s="56"/>
      <c r="K9" s="57"/>
      <c r="L9" s="57"/>
      <c r="M9" s="57"/>
      <c r="N9" s="199"/>
      <c r="O9" s="331"/>
      <c r="P9" s="199"/>
      <c r="Q9" s="331"/>
      <c r="R9" s="199"/>
      <c r="S9" s="331"/>
      <c r="T9" s="199"/>
      <c r="U9" s="331"/>
      <c r="V9" s="200"/>
      <c r="W9" s="200"/>
      <c r="X9" s="200"/>
      <c r="Y9" s="14"/>
    </row>
    <row r="10" spans="2:25" ht="45" customHeight="1" x14ac:dyDescent="0.25">
      <c r="B10" s="346"/>
      <c r="C10" s="291"/>
      <c r="D10" s="295"/>
      <c r="E10" s="100" t="str">
        <f>+[3]Autodiagnóstico!G12</f>
        <v>Difundir entre todos los servidores el rol que desempeña la entidad en la estructura de la Administración Pública (naturaleza jurídica) o del Estado?</v>
      </c>
      <c r="F10" s="193">
        <f>+Autodiagnóstico!H12</f>
        <v>100</v>
      </c>
      <c r="G10" s="54"/>
      <c r="H10" s="55"/>
      <c r="I10" s="55"/>
      <c r="J10" s="56"/>
      <c r="K10" s="57"/>
      <c r="L10" s="57"/>
      <c r="M10" s="57"/>
      <c r="N10" s="199"/>
      <c r="O10" s="331"/>
      <c r="P10" s="199"/>
      <c r="Q10" s="331"/>
      <c r="R10" s="199"/>
      <c r="S10" s="331"/>
      <c r="T10" s="199"/>
      <c r="U10" s="331"/>
      <c r="V10" s="200"/>
      <c r="W10" s="200"/>
      <c r="X10" s="200"/>
      <c r="Y10" s="14"/>
    </row>
    <row r="11" spans="2:25" ht="45" customHeight="1" x14ac:dyDescent="0.25">
      <c r="B11" s="346"/>
      <c r="C11" s="291"/>
      <c r="D11" s="347"/>
      <c r="E11" s="201" t="str">
        <f>+[3]Autodiagnóstico!G13</f>
        <v>Difundir entre todos los servidores, el aporte que el trabajo de la entidad hace al cumplimiento de los objetivos del Gobierno (PND o PTD - Rama ejecutiva)</v>
      </c>
      <c r="F11" s="193">
        <f>+Autodiagnóstico!H13</f>
        <v>100</v>
      </c>
      <c r="G11" s="202"/>
      <c r="H11" s="203"/>
      <c r="I11" s="203"/>
      <c r="J11" s="204"/>
      <c r="K11" s="205"/>
      <c r="L11" s="205"/>
      <c r="M11" s="205"/>
      <c r="N11" s="206"/>
      <c r="O11" s="332"/>
      <c r="P11" s="206"/>
      <c r="Q11" s="332"/>
      <c r="R11" s="206"/>
      <c r="S11" s="332"/>
      <c r="T11" s="206"/>
      <c r="U11" s="332"/>
      <c r="V11" s="200"/>
      <c r="W11" s="200"/>
      <c r="X11" s="200"/>
      <c r="Y11" s="14"/>
    </row>
    <row r="12" spans="2:25" ht="66" customHeight="1" x14ac:dyDescent="0.25">
      <c r="B12" s="346"/>
      <c r="C12" s="291"/>
      <c r="D12" s="267" t="s">
        <v>62</v>
      </c>
      <c r="E12" s="207" t="str">
        <f>+[3]Autodiagnóstico!G14</f>
        <v>Identificar el (los) grupo(s) de ciudadanos al (los) cual(es) debe dirigir sus productos y servicios (grupos de valor) y para qué lo debe hacer, es decir, cuáles son los derechos que se deben garantizar, qué necesidades se deben satisfacer, qué problemas se deben solucionar.</v>
      </c>
      <c r="F12" s="193">
        <f>+Autodiagnóstico!H14</f>
        <v>100</v>
      </c>
      <c r="G12" s="208"/>
      <c r="H12" s="209"/>
      <c r="I12" s="209"/>
      <c r="J12" s="210"/>
      <c r="K12" s="211"/>
      <c r="L12" s="211"/>
      <c r="M12" s="211"/>
      <c r="N12" s="212"/>
      <c r="O12" s="330" t="str">
        <f>+IF(SUM(N12:N19=0),"",AVERAGE(N12:N19))</f>
        <v/>
      </c>
      <c r="P12" s="212"/>
      <c r="Q12" s="330" t="str">
        <f>+IF(SUM(P12:P19=0),"",AVERAGE(P12:P19))</f>
        <v/>
      </c>
      <c r="R12" s="212"/>
      <c r="S12" s="330" t="str">
        <f>+IF(SUM(R12:R19=0),"",AVERAGE(R12:R19))</f>
        <v/>
      </c>
      <c r="T12" s="212"/>
      <c r="U12" s="330" t="str">
        <f>+IF(SUM(T12:T19=0),"",AVERAGE(T12:T19))</f>
        <v/>
      </c>
      <c r="V12" s="200"/>
      <c r="W12" s="200"/>
      <c r="X12" s="200"/>
      <c r="Y12" s="14"/>
    </row>
    <row r="13" spans="2:25" ht="54" customHeight="1" x14ac:dyDescent="0.25">
      <c r="B13" s="346"/>
      <c r="C13" s="291"/>
      <c r="D13" s="268"/>
      <c r="E13" s="100" t="str">
        <f>+[3]Autodiagnóstico!G15</f>
        <v>Identificar los grupos de interés de la entidad, esto es, los ciudadanos u organizaciones sociales que por su actividad, son afectados o tienen interés de participar en la gestión de la entidad.</v>
      </c>
      <c r="F13" s="193">
        <f>+Autodiagnóstico!H15</f>
        <v>100</v>
      </c>
      <c r="G13" s="54"/>
      <c r="H13" s="55"/>
      <c r="I13" s="55"/>
      <c r="J13" s="56"/>
      <c r="K13" s="57"/>
      <c r="L13" s="57"/>
      <c r="M13" s="57"/>
      <c r="N13" s="199"/>
      <c r="O13" s="331"/>
      <c r="P13" s="199"/>
      <c r="Q13" s="331"/>
      <c r="R13" s="199"/>
      <c r="S13" s="331"/>
      <c r="T13" s="199"/>
      <c r="U13" s="331"/>
      <c r="V13" s="200"/>
      <c r="W13" s="200"/>
      <c r="X13" s="200"/>
      <c r="Y13" s="14"/>
    </row>
    <row r="14" spans="2:25" ht="45" customHeight="1" x14ac:dyDescent="0.25">
      <c r="B14" s="346"/>
      <c r="C14" s="291"/>
      <c r="D14" s="268"/>
      <c r="E14" s="100" t="str">
        <f>+[3]Autodiagnóstico!G16</f>
        <v>Establecer y priorizar variables que permitan caracterizar (identificar, segmentar y reconocer) sus grupos de valor y, especialmente, sus derechos, necesidades y problemas.</v>
      </c>
      <c r="F14" s="193">
        <f>+Autodiagnóstico!H16</f>
        <v>100</v>
      </c>
      <c r="G14" s="54"/>
      <c r="H14" s="55"/>
      <c r="I14" s="55"/>
      <c r="J14" s="56"/>
      <c r="K14" s="57"/>
      <c r="L14" s="57"/>
      <c r="M14" s="57"/>
      <c r="N14" s="199"/>
      <c r="O14" s="331"/>
      <c r="P14" s="199"/>
      <c r="Q14" s="331"/>
      <c r="R14" s="199"/>
      <c r="S14" s="331"/>
      <c r="T14" s="199"/>
      <c r="U14" s="331"/>
      <c r="V14" s="200"/>
      <c r="W14" s="200"/>
      <c r="X14" s="200"/>
      <c r="Y14" s="14"/>
    </row>
    <row r="15" spans="2:25" ht="79.5" customHeight="1" x14ac:dyDescent="0.25">
      <c r="B15" s="346"/>
      <c r="C15" s="291"/>
      <c r="D15" s="268"/>
      <c r="E15" s="100" t="str">
        <f>+[3]Autodiagnóstico!G17</f>
        <v xml:space="preserve">Levantar la información necesaria para la identificación y caracterización de los grupos de valor y el conocimiento de sus necesidades, detectando si ya cuenta con dicha información y en qué fuentes se encuentra, o de ser necesario, definir procedimientos y herramientas para su obtención. </v>
      </c>
      <c r="F15" s="193">
        <f>+Autodiagnóstico!H17</f>
        <v>60</v>
      </c>
      <c r="G15" s="54"/>
      <c r="H15" s="55"/>
      <c r="I15" s="55"/>
      <c r="J15" s="56"/>
      <c r="K15" s="57"/>
      <c r="L15" s="57"/>
      <c r="M15" s="57"/>
      <c r="N15" s="199"/>
      <c r="O15" s="331"/>
      <c r="P15" s="199"/>
      <c r="Q15" s="331"/>
      <c r="R15" s="199"/>
      <c r="S15" s="331"/>
      <c r="T15" s="199"/>
      <c r="U15" s="331"/>
      <c r="V15" s="200"/>
      <c r="W15" s="200"/>
      <c r="X15" s="200"/>
      <c r="Y15" s="14"/>
    </row>
    <row r="16" spans="2:25" ht="45" customHeight="1" x14ac:dyDescent="0.25">
      <c r="B16" s="346"/>
      <c r="C16" s="291"/>
      <c r="D16" s="268"/>
      <c r="E16" s="100" t="str">
        <f>+[3]Autodiagnóstico!G18</f>
        <v>Clasificar los grupos de personas (naturales o jurídicas) dependiendo de características similares (necesidades, problemas, ubicación territorial, entre otras).</v>
      </c>
      <c r="F16" s="193">
        <f>+Autodiagnóstico!H18</f>
        <v>100</v>
      </c>
      <c r="G16" s="54"/>
      <c r="H16" s="55"/>
      <c r="I16" s="55"/>
      <c r="J16" s="56"/>
      <c r="K16" s="57"/>
      <c r="L16" s="57"/>
      <c r="M16" s="57"/>
      <c r="N16" s="199"/>
      <c r="O16" s="331"/>
      <c r="P16" s="199"/>
      <c r="Q16" s="331"/>
      <c r="R16" s="199"/>
      <c r="S16" s="331"/>
      <c r="T16" s="199"/>
      <c r="U16" s="331"/>
      <c r="V16" s="200"/>
      <c r="W16" s="200"/>
      <c r="X16" s="200"/>
      <c r="Y16" s="14"/>
    </row>
    <row r="17" spans="2:25" ht="59.25" customHeight="1" x14ac:dyDescent="0.25">
      <c r="B17" s="346"/>
      <c r="C17" s="291"/>
      <c r="D17" s="268"/>
      <c r="E17" s="100" t="str">
        <f>+[3]Autodiagnóstico!G19</f>
        <v xml:space="preserve">Identificar, los problemas o necesidades de los grupos de valor, con precisión, pertinencia y prioridad, a partir de su y siempre teniendo presente el propósito fundamental, mediante procesos participativos. </v>
      </c>
      <c r="F17" s="193">
        <f>+Autodiagnóstico!H19</f>
        <v>60</v>
      </c>
      <c r="G17" s="54"/>
      <c r="H17" s="55"/>
      <c r="I17" s="55"/>
      <c r="J17" s="56"/>
      <c r="K17" s="57"/>
      <c r="L17" s="57"/>
      <c r="M17" s="57"/>
      <c r="N17" s="199"/>
      <c r="O17" s="331"/>
      <c r="P17" s="199"/>
      <c r="Q17" s="331"/>
      <c r="R17" s="199"/>
      <c r="S17" s="331"/>
      <c r="T17" s="199"/>
      <c r="U17" s="331"/>
      <c r="V17" s="200"/>
      <c r="W17" s="200"/>
      <c r="X17" s="200"/>
      <c r="Y17" s="14"/>
    </row>
    <row r="18" spans="2:25" ht="40.5" customHeight="1" x14ac:dyDescent="0.25">
      <c r="B18" s="346"/>
      <c r="C18" s="291"/>
      <c r="D18" s="268"/>
      <c r="E18" s="100" t="str">
        <f>+[3]Autodiagnóstico!G20</f>
        <v>Proyectar los problemas o necesidades de los grupos de valor a 4, 10, 20 años o según se disponga en la entidad.</v>
      </c>
      <c r="F18" s="193">
        <f>+Autodiagnóstico!H20</f>
        <v>60</v>
      </c>
      <c r="G18" s="54"/>
      <c r="H18" s="55"/>
      <c r="I18" s="55"/>
      <c r="J18" s="56"/>
      <c r="K18" s="57"/>
      <c r="L18" s="57"/>
      <c r="M18" s="57"/>
      <c r="N18" s="199"/>
      <c r="O18" s="331"/>
      <c r="P18" s="199"/>
      <c r="Q18" s="331"/>
      <c r="R18" s="199"/>
      <c r="S18" s="331"/>
      <c r="T18" s="199"/>
      <c r="U18" s="331"/>
      <c r="V18" s="200"/>
      <c r="W18" s="200"/>
      <c r="X18" s="200"/>
      <c r="Y18" s="14"/>
    </row>
    <row r="19" spans="2:25" ht="59.25" customHeight="1" x14ac:dyDescent="0.25">
      <c r="B19" s="346"/>
      <c r="C19" s="291"/>
      <c r="D19" s="269"/>
      <c r="E19" s="201" t="str">
        <f>+[3]Autodiagnóstico!G21</f>
        <v>Estimar los tiempos en los cuales se espera atender dichos problemas o necesidades, teniendo claro cuál es el valor agregado que, con su gestión, aspira aportar en términos de resultados e impactos.</v>
      </c>
      <c r="F19" s="193">
        <f>+Autodiagnóstico!H21</f>
        <v>60</v>
      </c>
      <c r="G19" s="202"/>
      <c r="H19" s="203"/>
      <c r="I19" s="203"/>
      <c r="J19" s="204"/>
      <c r="K19" s="205"/>
      <c r="L19" s="205"/>
      <c r="M19" s="205"/>
      <c r="N19" s="206"/>
      <c r="O19" s="332"/>
      <c r="P19" s="206"/>
      <c r="Q19" s="332"/>
      <c r="R19" s="206"/>
      <c r="S19" s="332"/>
      <c r="T19" s="206"/>
      <c r="U19" s="332"/>
      <c r="V19" s="200"/>
      <c r="W19" s="200"/>
      <c r="X19" s="200"/>
      <c r="Y19" s="14"/>
    </row>
    <row r="20" spans="2:25" ht="45" customHeight="1" x14ac:dyDescent="0.25">
      <c r="B20" s="346"/>
      <c r="C20" s="291"/>
      <c r="D20" s="295" t="s">
        <v>73</v>
      </c>
      <c r="E20" s="192" t="str">
        <f>+[3]Autodiagnóstico!G22</f>
        <v xml:space="preserve">Adelantar un diagnóstico de capacidades y entornos de la entidad para desarrollar su gestión y lograr un desempeño acorde con los resultados preevistos. </v>
      </c>
      <c r="F20" s="193">
        <f>+Autodiagnóstico!H22</f>
        <v>100</v>
      </c>
      <c r="G20" s="213"/>
      <c r="H20" s="214"/>
      <c r="I20" s="214"/>
      <c r="J20" s="215"/>
      <c r="K20" s="198"/>
      <c r="L20" s="198"/>
      <c r="M20" s="198"/>
      <c r="N20" s="212"/>
      <c r="O20" s="330" t="str">
        <f>+IF(SUM(N20:N24=0),"",AVERAGE(N20:N24))</f>
        <v/>
      </c>
      <c r="P20" s="212"/>
      <c r="Q20" s="330" t="str">
        <f>+IF(SUM(P20:P24=0),"",AVERAGE(P20:P24))</f>
        <v/>
      </c>
      <c r="R20" s="212"/>
      <c r="S20" s="330" t="str">
        <f>+IF(SUM(R20:R24=0),"",AVERAGE(R20:R24))</f>
        <v/>
      </c>
      <c r="T20" s="212"/>
      <c r="U20" s="330" t="str">
        <f>+IF(SUM(T20:T24=0),"",AVERAGE(T20:T24))</f>
        <v/>
      </c>
      <c r="V20" s="200"/>
      <c r="W20" s="200"/>
      <c r="X20" s="200"/>
      <c r="Y20" s="14"/>
    </row>
    <row r="21" spans="2:25" ht="57.75" customHeight="1" x14ac:dyDescent="0.25">
      <c r="B21" s="346"/>
      <c r="C21" s="291"/>
      <c r="D21" s="295"/>
      <c r="E21" s="100" t="str">
        <f>+[3]Autodiagnóstico!G23</f>
        <v xml:space="preserve">Revisar aspectos internos tales como el talento humano, procesos y procedimientos, estructura organizacional, cadena de servicio, recursos disponibles, cultura organizacional, entre otros. </v>
      </c>
      <c r="F21" s="193">
        <f>+Autodiagnóstico!H23</f>
        <v>100</v>
      </c>
      <c r="G21" s="54"/>
      <c r="H21" s="55"/>
      <c r="I21" s="55"/>
      <c r="J21" s="56"/>
      <c r="K21" s="57"/>
      <c r="L21" s="57"/>
      <c r="M21" s="57"/>
      <c r="N21" s="199"/>
      <c r="O21" s="331"/>
      <c r="P21" s="199"/>
      <c r="Q21" s="331"/>
      <c r="R21" s="199"/>
      <c r="S21" s="331"/>
      <c r="T21" s="199"/>
      <c r="U21" s="331"/>
      <c r="V21" s="200"/>
      <c r="W21" s="200"/>
      <c r="X21" s="200"/>
      <c r="Y21" s="14"/>
    </row>
    <row r="22" spans="2:25" ht="78.75" customHeight="1" x14ac:dyDescent="0.25">
      <c r="B22" s="346"/>
      <c r="C22" s="291"/>
      <c r="D22" s="295"/>
      <c r="E22" s="100" t="str">
        <f>+[3]Autodiagnóstico!G24</f>
        <v xml:space="preserve">Identificar el conocimiento tácito y explícito de la entidad, así como el conocimiento de los servidores públicos (formación, capacitación y experiencia) que posteriormente permitirá la difusión del conocimiento, la generación de proyectos articulados y el desarrollo de los procesos de la organización. </v>
      </c>
      <c r="F22" s="193">
        <f>+Autodiagnóstico!H24</f>
        <v>60</v>
      </c>
      <c r="G22" s="54"/>
      <c r="H22" s="55"/>
      <c r="I22" s="55"/>
      <c r="J22" s="56"/>
      <c r="K22" s="57"/>
      <c r="L22" s="57"/>
      <c r="M22" s="57"/>
      <c r="N22" s="199"/>
      <c r="O22" s="331"/>
      <c r="P22" s="199"/>
      <c r="Q22" s="331"/>
      <c r="R22" s="199"/>
      <c r="S22" s="331"/>
      <c r="T22" s="199"/>
      <c r="U22" s="331"/>
      <c r="V22" s="200"/>
      <c r="W22" s="200"/>
      <c r="X22" s="200"/>
      <c r="Y22" s="14"/>
    </row>
    <row r="23" spans="2:25" ht="64.5" customHeight="1" x14ac:dyDescent="0.25">
      <c r="B23" s="346"/>
      <c r="C23" s="291"/>
      <c r="D23" s="295"/>
      <c r="E23" s="100" t="str">
        <f>+[3]Autodiagnóstico!G25</f>
        <v>Identificar sus capacidades en materia de tecnologías de la información y las comunicaciones que apalancan el desarrollo de todos sus procesos, el manejo de su información y la prestación de trámites y servicios a sus usuarios.</v>
      </c>
      <c r="F23" s="193">
        <f>+Autodiagnóstico!H25</f>
        <v>80</v>
      </c>
      <c r="G23" s="54"/>
      <c r="H23" s="55"/>
      <c r="I23" s="55"/>
      <c r="J23" s="56"/>
      <c r="K23" s="57"/>
      <c r="L23" s="57"/>
      <c r="M23" s="57"/>
      <c r="N23" s="199"/>
      <c r="O23" s="331"/>
      <c r="P23" s="199"/>
      <c r="Q23" s="331"/>
      <c r="R23" s="199"/>
      <c r="S23" s="331"/>
      <c r="T23" s="199"/>
      <c r="U23" s="331"/>
      <c r="V23" s="200"/>
      <c r="W23" s="200"/>
      <c r="X23" s="200"/>
      <c r="Y23" s="14"/>
    </row>
    <row r="24" spans="2:25" ht="66" customHeight="1" thickBot="1" x14ac:dyDescent="0.3">
      <c r="B24" s="346"/>
      <c r="C24" s="292"/>
      <c r="D24" s="297"/>
      <c r="E24" s="216" t="str">
        <f>+[3]Autodiagnóstico!G26</f>
        <v>Revisar aspectos externos a la entidad, algunos generales como su entorno político, económico y fiscal, y otros más particulares, como la percepción que tienen sus grupos de valor frente a la cantidad y calidad de los bienes y servicios ofrecidos, sus resultados e impactos.</v>
      </c>
      <c r="F24" s="193">
        <f>+Autodiagnóstico!H26</f>
        <v>100</v>
      </c>
      <c r="G24" s="217"/>
      <c r="H24" s="218"/>
      <c r="I24" s="218"/>
      <c r="J24" s="219"/>
      <c r="K24" s="220"/>
      <c r="L24" s="220"/>
      <c r="M24" s="220"/>
      <c r="N24" s="206"/>
      <c r="O24" s="332"/>
      <c r="P24" s="206"/>
      <c r="Q24" s="332"/>
      <c r="R24" s="206"/>
      <c r="S24" s="332"/>
      <c r="T24" s="206"/>
      <c r="U24" s="332"/>
      <c r="V24" s="200"/>
      <c r="W24" s="200"/>
      <c r="X24" s="200"/>
      <c r="Y24" s="14"/>
    </row>
    <row r="25" spans="2:25" ht="126.75" customHeight="1" x14ac:dyDescent="0.25">
      <c r="B25" s="346"/>
      <c r="C25" s="335" t="s">
        <v>79</v>
      </c>
      <c r="D25" s="221" t="s">
        <v>80</v>
      </c>
      <c r="E25" s="222" t="str">
        <f>+[3]Autodiagnóstico!G27</f>
        <v>Utilizar la información generada en el análisis de capacidad institucional, informes de gestión, desempeño y cumplimiento de planes en vigencias anteriores, resultados de la evaluación de indicadores y de riesgos, autoevaluación, auditorías internas y externas, resultados de las estrategias de rendición de cuentas y de la consulta, diagnóstico o planeación participativa realizada, ejecuciones presupuestales, entre otras evidencias vitales para la proyección estratégica de la entidad (analítica institucional)</v>
      </c>
      <c r="F25" s="193">
        <f>+Autodiagnóstico!H27</f>
        <v>100</v>
      </c>
      <c r="G25" s="223"/>
      <c r="H25" s="224"/>
      <c r="I25" s="224"/>
      <c r="J25" s="225"/>
      <c r="K25" s="226"/>
      <c r="L25" s="226"/>
      <c r="M25" s="226"/>
      <c r="N25" s="227"/>
      <c r="O25" s="228" t="str">
        <f>+IF(SUM(N25=0),"",AVERAGE(N25))</f>
        <v/>
      </c>
      <c r="P25" s="227"/>
      <c r="Q25" s="228" t="str">
        <f>+IF(SUM(P25=0),"",AVERAGE(P25))</f>
        <v/>
      </c>
      <c r="R25" s="227"/>
      <c r="S25" s="228" t="str">
        <f>+IF(SUM(R25=0),"",AVERAGE(R25))</f>
        <v/>
      </c>
      <c r="T25" s="227"/>
      <c r="U25" s="228" t="str">
        <f>+IF(SUM(T25=0),"",AVERAGE(T25))</f>
        <v/>
      </c>
      <c r="V25" s="228"/>
      <c r="W25" s="228"/>
      <c r="X25" s="228"/>
      <c r="Y25" s="14"/>
    </row>
    <row r="26" spans="2:25" ht="45" customHeight="1" x14ac:dyDescent="0.25">
      <c r="B26" s="346"/>
      <c r="C26" s="336"/>
      <c r="D26" s="338" t="s">
        <v>82</v>
      </c>
      <c r="E26" s="229" t="str">
        <f>+[3]Autodiagnóstico!G28</f>
        <v xml:space="preserve">Contar con un líder o área responsable encargada del proceso de planeación. </v>
      </c>
      <c r="F26" s="193">
        <f>+Autodiagnóstico!H28</f>
        <v>100</v>
      </c>
      <c r="G26" s="230"/>
      <c r="H26" s="231"/>
      <c r="I26" s="231"/>
      <c r="J26" s="231"/>
      <c r="K26" s="231"/>
      <c r="L26" s="231"/>
      <c r="M26" s="231"/>
      <c r="N26" s="212"/>
      <c r="O26" s="330" t="str">
        <f>+IF(SUM(N26:N42=0),"",AVERAGE(N26:N42))</f>
        <v/>
      </c>
      <c r="P26" s="212"/>
      <c r="Q26" s="330"/>
      <c r="R26" s="212"/>
      <c r="S26" s="333"/>
      <c r="T26" s="212"/>
      <c r="U26" s="330"/>
      <c r="V26" s="200"/>
      <c r="W26" s="200"/>
      <c r="X26" s="200"/>
      <c r="Y26" s="14"/>
    </row>
    <row r="27" spans="2:25" ht="45" customHeight="1" x14ac:dyDescent="0.25">
      <c r="B27" s="346"/>
      <c r="C27" s="336"/>
      <c r="D27" s="339"/>
      <c r="E27" s="101" t="str">
        <f>+[3]Autodiagnóstico!G29</f>
        <v xml:space="preserve">Formular resultados a alcanzar en términos de cantidad y calidad de los productos y servicios que va a generar, año a año y en el largo plazo (4, 10, 20 años). </v>
      </c>
      <c r="F27" s="193">
        <f>+Autodiagnóstico!H29</f>
        <v>60</v>
      </c>
      <c r="G27" s="91"/>
      <c r="H27" s="92"/>
      <c r="I27" s="92"/>
      <c r="J27" s="92"/>
      <c r="K27" s="92"/>
      <c r="L27" s="92"/>
      <c r="M27" s="92"/>
      <c r="N27" s="199"/>
      <c r="O27" s="331"/>
      <c r="P27" s="199"/>
      <c r="Q27" s="331"/>
      <c r="R27" s="199"/>
      <c r="S27" s="341"/>
      <c r="T27" s="199"/>
      <c r="U27" s="331"/>
      <c r="V27" s="200"/>
      <c r="W27" s="200"/>
      <c r="X27" s="200"/>
      <c r="Y27" s="14"/>
    </row>
    <row r="28" spans="2:25" ht="58.5" customHeight="1" x14ac:dyDescent="0.25">
      <c r="B28" s="346"/>
      <c r="C28" s="336"/>
      <c r="D28" s="339"/>
      <c r="E28" s="101" t="str">
        <f>+[3]Autodiagnóstico!G30</f>
        <v>Formular las metas de corto y largo plazo, financiables, tangibles, medibles, cuantificables, audaces y coherentes con los problemas y necesidades que deben atender o satisface</v>
      </c>
      <c r="F28" s="193">
        <f>+Autodiagnóstico!H30</f>
        <v>80</v>
      </c>
      <c r="G28" s="91"/>
      <c r="H28" s="92"/>
      <c r="I28" s="92"/>
      <c r="J28" s="92"/>
      <c r="K28" s="92"/>
      <c r="L28" s="92"/>
      <c r="M28" s="92"/>
      <c r="N28" s="199"/>
      <c r="O28" s="331"/>
      <c r="P28" s="199"/>
      <c r="Q28" s="331"/>
      <c r="R28" s="199"/>
      <c r="S28" s="341"/>
      <c r="T28" s="199"/>
      <c r="U28" s="331"/>
      <c r="V28" s="200"/>
      <c r="W28" s="200"/>
      <c r="X28" s="200"/>
      <c r="Y28" s="14"/>
    </row>
    <row r="29" spans="2:25" ht="88.5" customHeight="1" x14ac:dyDescent="0.25">
      <c r="B29" s="346"/>
      <c r="C29" s="336"/>
      <c r="D29" s="339"/>
      <c r="E29" s="101" t="str">
        <f>+[3]Autodiagnóstico!G31</f>
        <v>Garantizar que las metas formuladas en el plan estén ajustadas a la capacidad real de la entidad, procurando esfuerzos adicionales que le permitan mejorar esa capacidad a través de alternativas innovadoras como las alianzas estratégicas, redes de conocimiento o gestión de recursos de cooperación internacional</v>
      </c>
      <c r="F29" s="193">
        <f>+Autodiagnóstico!H31</f>
        <v>80</v>
      </c>
      <c r="G29" s="91"/>
      <c r="H29" s="92"/>
      <c r="I29" s="92"/>
      <c r="J29" s="92"/>
      <c r="K29" s="92"/>
      <c r="L29" s="92"/>
      <c r="M29" s="92"/>
      <c r="N29" s="199"/>
      <c r="O29" s="331"/>
      <c r="P29" s="199"/>
      <c r="Q29" s="331"/>
      <c r="R29" s="199"/>
      <c r="S29" s="341"/>
      <c r="T29" s="199"/>
      <c r="U29" s="331"/>
      <c r="V29" s="200"/>
      <c r="W29" s="200"/>
      <c r="X29" s="200"/>
      <c r="Y29" s="14"/>
    </row>
    <row r="30" spans="2:25" ht="45" customHeight="1" x14ac:dyDescent="0.25">
      <c r="B30" s="346"/>
      <c r="C30" s="336"/>
      <c r="D30" s="339"/>
      <c r="E30" s="101" t="str">
        <f>+[3]Autodiagnóstico!G32</f>
        <v>Establecer qué se debe medir y qué información se quiere obtener de esa medición, para saber qué tipo de indicador se necesita</v>
      </c>
      <c r="F30" s="193">
        <f>+Autodiagnóstico!H32</f>
        <v>100</v>
      </c>
      <c r="G30" s="91"/>
      <c r="H30" s="92"/>
      <c r="I30" s="92"/>
      <c r="J30" s="92"/>
      <c r="K30" s="92"/>
      <c r="L30" s="92"/>
      <c r="M30" s="92"/>
      <c r="N30" s="199"/>
      <c r="O30" s="331"/>
      <c r="P30" s="199"/>
      <c r="Q30" s="331"/>
      <c r="R30" s="199"/>
      <c r="S30" s="341"/>
      <c r="T30" s="199"/>
      <c r="U30" s="331"/>
      <c r="V30" s="200"/>
      <c r="W30" s="200"/>
      <c r="X30" s="200"/>
      <c r="Y30" s="14"/>
    </row>
    <row r="31" spans="2:25" ht="61.5" customHeight="1" x14ac:dyDescent="0.25">
      <c r="B31" s="346"/>
      <c r="C31" s="336"/>
      <c r="D31" s="339"/>
      <c r="E31" s="101" t="str">
        <f>+[3]Autodiagnóstico!G33</f>
        <v>Formular los indicadores que permitirán verificar el cumplimiento de objetivos y metas así como el alcance de los resultados propuestos e introducir ajustes a los planes de acción (evaluación del desempeño institucional)</v>
      </c>
      <c r="F31" s="193">
        <f>+Autodiagnóstico!H33</f>
        <v>100</v>
      </c>
      <c r="G31" s="91"/>
      <c r="H31" s="92"/>
      <c r="I31" s="92"/>
      <c r="J31" s="92"/>
      <c r="K31" s="92"/>
      <c r="L31" s="92"/>
      <c r="M31" s="92"/>
      <c r="N31" s="199"/>
      <c r="O31" s="331"/>
      <c r="P31" s="199"/>
      <c r="Q31" s="331"/>
      <c r="R31" s="199"/>
      <c r="S31" s="341"/>
      <c r="T31" s="199"/>
      <c r="U31" s="331"/>
      <c r="V31" s="200"/>
      <c r="W31" s="200"/>
      <c r="X31" s="200"/>
      <c r="Y31" s="14"/>
    </row>
    <row r="32" spans="2:25" ht="81" customHeight="1" x14ac:dyDescent="0.25">
      <c r="B32" s="346"/>
      <c r="C32" s="336"/>
      <c r="D32" s="339"/>
      <c r="E32" s="101" t="str">
        <f>+[3]Autodiagnóstico!G34</f>
        <v>Formular indicadores tomando en cuenta los objetivos, planes, programas y proyectos para identificar los aspectos prioritarios a ser susceptibles de medición y determinar puntos o factores críticos de éxito, es decir, aquellas acciones o actividades de cuyo desarrollo depende la consecución de los objetivos</v>
      </c>
      <c r="F32" s="193">
        <f>+Autodiagnóstico!H34</f>
        <v>100</v>
      </c>
      <c r="G32" s="91"/>
      <c r="H32" s="92"/>
      <c r="I32" s="92"/>
      <c r="J32" s="92"/>
      <c r="K32" s="92"/>
      <c r="L32" s="92"/>
      <c r="M32" s="92"/>
      <c r="N32" s="199"/>
      <c r="O32" s="331"/>
      <c r="P32" s="199"/>
      <c r="Q32" s="331"/>
      <c r="R32" s="199"/>
      <c r="S32" s="341"/>
      <c r="T32" s="199"/>
      <c r="U32" s="331"/>
      <c r="V32" s="200"/>
      <c r="W32" s="200"/>
      <c r="X32" s="200"/>
      <c r="Y32" s="14"/>
    </row>
    <row r="33" spans="2:25" ht="45" customHeight="1" x14ac:dyDescent="0.25">
      <c r="B33" s="346"/>
      <c r="C33" s="336"/>
      <c r="D33" s="339"/>
      <c r="E33" s="101" t="str">
        <f>+[3]Autodiagnóstico!G35</f>
        <v>Establecer la frecuencia adecuada para la medición de los indicadores, a fin de tomar decisiones en el momento justo</v>
      </c>
      <c r="F33" s="193">
        <f>+Autodiagnóstico!H35</f>
        <v>100</v>
      </c>
      <c r="G33" s="91"/>
      <c r="H33" s="92"/>
      <c r="I33" s="92"/>
      <c r="J33" s="92"/>
      <c r="K33" s="92"/>
      <c r="L33" s="92"/>
      <c r="M33" s="92"/>
      <c r="N33" s="199"/>
      <c r="O33" s="331"/>
      <c r="P33" s="199"/>
      <c r="Q33" s="331"/>
      <c r="R33" s="199"/>
      <c r="S33" s="341"/>
      <c r="T33" s="199"/>
      <c r="U33" s="331"/>
      <c r="V33" s="200"/>
      <c r="W33" s="200"/>
      <c r="X33" s="200"/>
      <c r="Y33" s="14"/>
    </row>
    <row r="34" spans="2:25" ht="157.5" customHeight="1" x14ac:dyDescent="0.25">
      <c r="B34" s="346"/>
      <c r="C34" s="336"/>
      <c r="D34" s="339"/>
      <c r="E34" s="101" t="str">
        <f>+[3]Autodiagnóstico!G36</f>
        <v>Identificar, en la medida de lo posible) los efectos o cambios que se quiere generar en el mejoramiento de las condiciones de vida de sus grupos de valor</v>
      </c>
      <c r="F34" s="193">
        <f>+Autodiagnóstico!H36</f>
        <v>100</v>
      </c>
      <c r="G34" s="91"/>
      <c r="H34" s="92"/>
      <c r="I34" s="92"/>
      <c r="J34" s="92"/>
      <c r="K34" s="106" t="s">
        <v>170</v>
      </c>
      <c r="L34" s="106"/>
      <c r="M34" s="106"/>
      <c r="N34" s="199"/>
      <c r="O34" s="331"/>
      <c r="P34" s="199"/>
      <c r="Q34" s="331"/>
      <c r="R34" s="199"/>
      <c r="S34" s="341"/>
      <c r="T34" s="199"/>
      <c r="U34" s="331"/>
      <c r="V34" s="200"/>
      <c r="W34" s="200"/>
      <c r="X34" s="200"/>
      <c r="Y34" s="14"/>
    </row>
    <row r="35" spans="2:25" ht="65.25" customHeight="1" x14ac:dyDescent="0.25">
      <c r="B35" s="346"/>
      <c r="C35" s="336"/>
      <c r="D35" s="339"/>
      <c r="E35" s="101" t="str">
        <f>+[3]Autodiagnóstico!G37</f>
        <v>Diseñar los controles necesarios para que la planeación y su ejecución se lleven a cabo de manera eficiente, eficaz, efectiva y transparente, logrando una adecuada prestación de los servicios o producción de bienes que le son inherentes</v>
      </c>
      <c r="F35" s="193">
        <f>+Autodiagnóstico!H37</f>
        <v>100</v>
      </c>
      <c r="G35" s="91"/>
      <c r="H35" s="92"/>
      <c r="I35" s="92"/>
      <c r="J35" s="92"/>
      <c r="K35" s="92"/>
      <c r="L35" s="92"/>
      <c r="M35" s="92"/>
      <c r="N35" s="199"/>
      <c r="O35" s="331"/>
      <c r="P35" s="199"/>
      <c r="Q35" s="331"/>
      <c r="R35" s="199"/>
      <c r="S35" s="341"/>
      <c r="T35" s="199"/>
      <c r="U35" s="331"/>
      <c r="V35" s="200"/>
      <c r="W35" s="200"/>
      <c r="X35" s="200"/>
      <c r="Y35" s="14"/>
    </row>
    <row r="36" spans="2:25" ht="68.25" customHeight="1" x14ac:dyDescent="0.25">
      <c r="B36" s="346"/>
      <c r="C36" s="336"/>
      <c r="D36" s="339"/>
      <c r="E36" s="101" t="str">
        <f>+[3]Autodiagnóstico!G38</f>
        <v>Analizar el contexto interno y externo de la entidad para la identificación de los riesgos y sus posibles causas (incluidos riesgos operativos, riesgos de riesgos de contratación, riesgos para la defensa jurídica, riesgos de seguridad digital, entre otros)</v>
      </c>
      <c r="F36" s="193">
        <f>+Autodiagnóstico!H38</f>
        <v>100</v>
      </c>
      <c r="G36" s="91"/>
      <c r="H36" s="92"/>
      <c r="I36" s="92"/>
      <c r="J36" s="92"/>
      <c r="K36" s="108"/>
      <c r="L36" s="108"/>
      <c r="M36" s="108"/>
      <c r="N36" s="199"/>
      <c r="O36" s="331"/>
      <c r="P36" s="199"/>
      <c r="Q36" s="331"/>
      <c r="R36" s="199"/>
      <c r="S36" s="341"/>
      <c r="T36" s="199"/>
      <c r="U36" s="331"/>
      <c r="V36" s="200"/>
      <c r="W36" s="200"/>
      <c r="X36" s="200"/>
      <c r="Y36" s="14"/>
    </row>
    <row r="37" spans="2:25" ht="66" customHeight="1" x14ac:dyDescent="0.25">
      <c r="B37" s="346"/>
      <c r="C37" s="336"/>
      <c r="D37" s="339"/>
      <c r="E37" s="101" t="str">
        <f>+[3]Autodiagnóstico!G39</f>
        <v>Incluir la planeación de las demás dimensiones de MIPG y de sus políticas, acorde con lo señalado para cada una, tales como talento humano, TIC, plan anticorrupción y de servicio al ciudadano, plan anual de adquisiciones, planes de archivo, entre otros.</v>
      </c>
      <c r="F37" s="193">
        <f>+Autodiagnóstico!H39</f>
        <v>100</v>
      </c>
      <c r="G37" s="91"/>
      <c r="H37" s="92"/>
      <c r="I37" s="92"/>
      <c r="J37" s="92"/>
      <c r="K37" s="92"/>
      <c r="L37" s="92"/>
      <c r="M37" s="92"/>
      <c r="N37" s="199"/>
      <c r="O37" s="331"/>
      <c r="P37" s="199"/>
      <c r="Q37" s="331"/>
      <c r="R37" s="199"/>
      <c r="S37" s="341"/>
      <c r="T37" s="199"/>
      <c r="U37" s="331"/>
      <c r="V37" s="200"/>
      <c r="W37" s="200"/>
      <c r="X37" s="200"/>
      <c r="Y37" s="14"/>
    </row>
    <row r="38" spans="2:25" ht="66" customHeight="1" x14ac:dyDescent="0.25">
      <c r="B38" s="346"/>
      <c r="C38" s="336"/>
      <c r="D38" s="339"/>
      <c r="E38" s="101" t="str">
        <f>+[3]Autodiagnóstico!G40</f>
        <v>Formular el Plan Anticorrupción y de Atención al Ciudadano que contenga la estrategia de lucha contra la corrupción y de atención al ciudadano de la entidad, como parte integral del plan de acción institucional, con acciones, responsables y fechas de cumplimiento esperadas</v>
      </c>
      <c r="F38" s="193">
        <f>+Autodiagnóstico!H40</f>
        <v>100</v>
      </c>
      <c r="G38" s="91"/>
      <c r="H38" s="92"/>
      <c r="I38" s="92"/>
      <c r="J38" s="92"/>
      <c r="K38" s="92"/>
      <c r="L38" s="92"/>
      <c r="M38" s="92"/>
      <c r="N38" s="199"/>
      <c r="O38" s="331"/>
      <c r="P38" s="199"/>
      <c r="Q38" s="331"/>
      <c r="R38" s="199"/>
      <c r="S38" s="341"/>
      <c r="T38" s="199"/>
      <c r="U38" s="331"/>
      <c r="V38" s="200"/>
      <c r="W38" s="200"/>
      <c r="X38" s="200"/>
      <c r="Y38" s="14"/>
    </row>
    <row r="39" spans="2:25" ht="45" customHeight="1" x14ac:dyDescent="0.25">
      <c r="B39" s="346"/>
      <c r="C39" s="336"/>
      <c r="D39" s="339"/>
      <c r="E39" s="101" t="str">
        <f>+[3]Autodiagnóstico!G41</f>
        <v>Socializar el PAAC antes de su publicación para que actores internos y externos formulen sus observaciones y propuestas</v>
      </c>
      <c r="F39" s="193">
        <f>+Autodiagnóstico!H41</f>
        <v>60</v>
      </c>
      <c r="G39" s="91"/>
      <c r="H39" s="92"/>
      <c r="I39" s="92"/>
      <c r="J39" s="92"/>
      <c r="K39" s="92"/>
      <c r="L39" s="92"/>
      <c r="M39" s="92"/>
      <c r="N39" s="199"/>
      <c r="O39" s="331"/>
      <c r="P39" s="199"/>
      <c r="Q39" s="331"/>
      <c r="R39" s="199"/>
      <c r="S39" s="341"/>
      <c r="T39" s="199"/>
      <c r="U39" s="331"/>
      <c r="V39" s="200"/>
      <c r="W39" s="200"/>
      <c r="X39" s="200"/>
      <c r="Y39" s="14"/>
    </row>
    <row r="40" spans="2:25" ht="59.25" customHeight="1" x14ac:dyDescent="0.25">
      <c r="B40" s="346"/>
      <c r="C40" s="336"/>
      <c r="D40" s="339"/>
      <c r="E40" s="101" t="str">
        <f>+[3]Autodiagnóstico!G42</f>
        <v>Publicar el Plan Anticorrupción y de Atención al Ciudadano a más tardar el 31 de enero de cada año en la sección "transparencia y acceso a la información pública" del sitio web oficial de la entidad.</v>
      </c>
      <c r="F40" s="193">
        <f>+Autodiagnóstico!H42</f>
        <v>100</v>
      </c>
      <c r="G40" s="91"/>
      <c r="H40" s="92"/>
      <c r="I40" s="92"/>
      <c r="J40" s="92"/>
      <c r="K40" s="92"/>
      <c r="L40" s="92"/>
      <c r="M40" s="92"/>
      <c r="N40" s="199"/>
      <c r="O40" s="331"/>
      <c r="P40" s="199"/>
      <c r="Q40" s="331"/>
      <c r="R40" s="199"/>
      <c r="S40" s="341"/>
      <c r="T40" s="199"/>
      <c r="U40" s="331"/>
      <c r="V40" s="200"/>
      <c r="W40" s="200"/>
      <c r="X40" s="200"/>
      <c r="Y40" s="14"/>
    </row>
    <row r="41" spans="2:25" ht="107.25" customHeight="1" x14ac:dyDescent="0.25">
      <c r="B41" s="346"/>
      <c r="C41" s="336"/>
      <c r="D41" s="339"/>
      <c r="E41" s="101" t="str">
        <f>+[3]Autodiagnóstico!G43</f>
        <v>Documentar el ejercicio de planeación en donde se contemple una orientación estratégica y una parte operativa en la que se señale de forma precisa los objetivos, las metas y resultados a lograr, las trayectorias de implantación o cursos de acción a seguir, cronogramas, responsables, indicadores para monitorear y evaluar su cumplimiento y los riesgos que pueden afectar tal cumplimiento y los controles para su mitigación</v>
      </c>
      <c r="F41" s="193">
        <f>+Autodiagnóstico!H43</f>
        <v>100</v>
      </c>
      <c r="G41" s="91"/>
      <c r="H41" s="92"/>
      <c r="I41" s="92"/>
      <c r="J41" s="92"/>
      <c r="K41" s="92"/>
      <c r="L41" s="92"/>
      <c r="M41" s="92"/>
      <c r="N41" s="199"/>
      <c r="O41" s="331"/>
      <c r="P41" s="199"/>
      <c r="Q41" s="331"/>
      <c r="R41" s="199"/>
      <c r="S41" s="341"/>
      <c r="T41" s="199"/>
      <c r="U41" s="331"/>
      <c r="V41" s="200"/>
      <c r="W41" s="200"/>
      <c r="X41" s="200"/>
      <c r="Y41" s="14"/>
    </row>
    <row r="42" spans="2:25" ht="45" customHeight="1" x14ac:dyDescent="0.25">
      <c r="B42" s="346"/>
      <c r="C42" s="336"/>
      <c r="D42" s="340"/>
      <c r="E42" s="232" t="str">
        <f>+[3]Autodiagnóstico!G44</f>
        <v>Publicar el Plan de Acción Anual a más tardar el 31 de enero de cada vigencia</v>
      </c>
      <c r="F42" s="193">
        <f>+Autodiagnóstico!H44</f>
        <v>100</v>
      </c>
      <c r="G42" s="233"/>
      <c r="H42" s="234"/>
      <c r="I42" s="234"/>
      <c r="J42" s="234"/>
      <c r="K42" s="235"/>
      <c r="L42" s="235"/>
      <c r="M42" s="235"/>
      <c r="N42" s="236"/>
      <c r="O42" s="332"/>
      <c r="P42" s="236"/>
      <c r="Q42" s="332"/>
      <c r="R42" s="236"/>
      <c r="S42" s="334"/>
      <c r="T42" s="236"/>
      <c r="U42" s="332"/>
      <c r="V42" s="200"/>
      <c r="W42" s="200"/>
      <c r="X42" s="200"/>
      <c r="Y42" s="14"/>
    </row>
    <row r="43" spans="2:25" ht="66" customHeight="1" x14ac:dyDescent="0.25">
      <c r="B43" s="346"/>
      <c r="C43" s="336"/>
      <c r="D43" s="338" t="s">
        <v>101</v>
      </c>
      <c r="E43" s="229" t="str">
        <f>+[3]Autodiagnóstico!G45</f>
        <v>Formular los planes en consonancia con la programación presupuestal de la entidad (Marco de Gasto de Mediano Plazo -MGMP y presupuesto anual) de tal manera que la planeación sea presupuestalmente viable y sostenible.</v>
      </c>
      <c r="F43" s="193">
        <f>+Autodiagnóstico!H45</f>
        <v>40</v>
      </c>
      <c r="G43" s="230"/>
      <c r="H43" s="231"/>
      <c r="I43" s="231"/>
      <c r="J43" s="231"/>
      <c r="K43" s="231"/>
      <c r="L43" s="231"/>
      <c r="M43" s="231"/>
      <c r="N43" s="212"/>
      <c r="O43" s="330" t="str">
        <f>+IF(SUM(N43:N53=0),"",AVERAGE(N43:N53))</f>
        <v/>
      </c>
      <c r="P43" s="212"/>
      <c r="Q43" s="330" t="str">
        <f>+IF(SUM(P43:P53=0),"",AVERAGE(P43:P53))</f>
        <v/>
      </c>
      <c r="R43" s="212"/>
      <c r="S43" s="330" t="str">
        <f>+IF(SUM(R43:R53=0),"",AVERAGE(R43:R53))</f>
        <v/>
      </c>
      <c r="T43" s="212"/>
      <c r="U43" s="330" t="str">
        <f>+IF(SUM(T43:T53=0),"",AVERAGE(T43:T53))</f>
        <v/>
      </c>
      <c r="V43" s="200"/>
      <c r="W43" s="200"/>
      <c r="X43" s="200"/>
      <c r="Y43" s="14"/>
    </row>
    <row r="44" spans="2:25" ht="45" customHeight="1" x14ac:dyDescent="0.25">
      <c r="B44" s="346"/>
      <c r="C44" s="336"/>
      <c r="D44" s="339"/>
      <c r="E44" s="101" t="str">
        <f>+[3]Autodiagnóstico!G46</f>
        <v>Formular los planes con base en resultados obtenidos (información sobre desempeño) en programas, planes o proyectos anteriores</v>
      </c>
      <c r="F44" s="193">
        <f>+Autodiagnóstico!H46</f>
        <v>100</v>
      </c>
      <c r="G44" s="91"/>
      <c r="H44" s="92"/>
      <c r="I44" s="92"/>
      <c r="J44" s="92"/>
      <c r="K44" s="92"/>
      <c r="L44" s="92"/>
      <c r="M44" s="92"/>
      <c r="N44" s="199"/>
      <c r="O44" s="331"/>
      <c r="P44" s="199"/>
      <c r="Q44" s="331"/>
      <c r="R44" s="199"/>
      <c r="S44" s="331"/>
      <c r="T44" s="199"/>
      <c r="U44" s="331"/>
      <c r="V44" s="200"/>
      <c r="W44" s="200"/>
      <c r="X44" s="200"/>
      <c r="Y44" s="14"/>
    </row>
    <row r="45" spans="2:25" ht="45" customHeight="1" x14ac:dyDescent="0.25">
      <c r="B45" s="346"/>
      <c r="C45" s="336"/>
      <c r="D45" s="339"/>
      <c r="E45" s="101" t="str">
        <f>+[3]Autodiagnóstico!G47</f>
        <v>Priorizar la asignación de recursos (tanto de inversión como de funcionamiento) con base en las metas estratégicas definidas</v>
      </c>
      <c r="F45" s="193">
        <f>+Autodiagnóstico!H47</f>
        <v>60</v>
      </c>
      <c r="G45" s="91"/>
      <c r="H45" s="92"/>
      <c r="I45" s="92"/>
      <c r="J45" s="92"/>
      <c r="K45" s="92"/>
      <c r="L45" s="92"/>
      <c r="M45" s="92"/>
      <c r="N45" s="199"/>
      <c r="O45" s="331"/>
      <c r="P45" s="199"/>
      <c r="Q45" s="331"/>
      <c r="R45" s="199"/>
      <c r="S45" s="331"/>
      <c r="T45" s="199"/>
      <c r="U45" s="331"/>
      <c r="V45" s="200"/>
      <c r="W45" s="200"/>
      <c r="X45" s="200"/>
      <c r="Y45" s="14"/>
    </row>
    <row r="46" spans="2:25" ht="45" customHeight="1" x14ac:dyDescent="0.25">
      <c r="B46" s="346"/>
      <c r="C46" s="336"/>
      <c r="D46" s="339"/>
      <c r="E46" s="101" t="str">
        <f>+[3]Autodiagnóstico!G48</f>
        <v>Para las entidades que se rigen por las normas del Presupuesto General de la Nación</v>
      </c>
      <c r="F46" s="193">
        <f>+Autodiagnóstico!H48</f>
        <v>0</v>
      </c>
      <c r="G46" s="91"/>
      <c r="H46" s="92"/>
      <c r="I46" s="92"/>
      <c r="J46" s="92"/>
      <c r="K46" s="92"/>
      <c r="L46" s="92"/>
      <c r="M46" s="92"/>
      <c r="N46" s="199"/>
      <c r="O46" s="331"/>
      <c r="P46" s="199"/>
      <c r="Q46" s="331"/>
      <c r="R46" s="199"/>
      <c r="S46" s="331"/>
      <c r="T46" s="199"/>
      <c r="U46" s="331"/>
      <c r="V46" s="200"/>
      <c r="W46" s="200"/>
      <c r="X46" s="200"/>
      <c r="Y46" s="14"/>
    </row>
    <row r="47" spans="2:25" ht="69" customHeight="1" x14ac:dyDescent="0.25">
      <c r="B47" s="346"/>
      <c r="C47" s="336"/>
      <c r="D47" s="339"/>
      <c r="E47" s="101" t="str">
        <f>+[3]Autodiagnóstico!G49</f>
        <v>Desagregar el presupuesto para cada vigencia en el aplicativo destinado para tal fin (SIIF Nación), a partir de la aprobación de la Ley Anual de Presupuesto y de la expedición del decreto de liquidación, (enero de cada año)</v>
      </c>
      <c r="F47" s="193">
        <f>+Autodiagnóstico!H49</f>
        <v>0</v>
      </c>
      <c r="G47" s="91"/>
      <c r="H47" s="92"/>
      <c r="I47" s="92"/>
      <c r="J47" s="92"/>
      <c r="K47" s="92"/>
      <c r="L47" s="92"/>
      <c r="M47" s="92"/>
      <c r="N47" s="199"/>
      <c r="O47" s="331"/>
      <c r="P47" s="199"/>
      <c r="Q47" s="331"/>
      <c r="R47" s="199"/>
      <c r="S47" s="331"/>
      <c r="T47" s="199"/>
      <c r="U47" s="331"/>
      <c r="V47" s="200"/>
      <c r="W47" s="200"/>
      <c r="X47" s="200"/>
      <c r="Y47" s="14"/>
    </row>
    <row r="48" spans="2:25" ht="45" customHeight="1" x14ac:dyDescent="0.25">
      <c r="B48" s="346"/>
      <c r="C48" s="336"/>
      <c r="D48" s="339"/>
      <c r="E48" s="101" t="str">
        <f>+[3]Autodiagnóstico!G50</f>
        <v>Iniciar la ejecución presupuestal, una vez registrada la información en SIIF Nación</v>
      </c>
      <c r="F48" s="193">
        <f>+Autodiagnóstico!H50</f>
        <v>0</v>
      </c>
      <c r="G48" s="91"/>
      <c r="H48" s="92"/>
      <c r="I48" s="92"/>
      <c r="J48" s="92"/>
      <c r="K48" s="92"/>
      <c r="L48" s="92"/>
      <c r="M48" s="92"/>
      <c r="N48" s="199"/>
      <c r="O48" s="331"/>
      <c r="P48" s="199"/>
      <c r="Q48" s="331"/>
      <c r="R48" s="199"/>
      <c r="S48" s="331"/>
      <c r="T48" s="199"/>
      <c r="U48" s="331"/>
      <c r="V48" s="200"/>
      <c r="W48" s="200"/>
      <c r="X48" s="200"/>
      <c r="Y48" s="14"/>
    </row>
    <row r="49" spans="2:25" ht="102" customHeight="1" x14ac:dyDescent="0.25">
      <c r="B49" s="346"/>
      <c r="C49" s="336"/>
      <c r="D49" s="339"/>
      <c r="E49" s="101" t="str">
        <f>+[3]Autodiagnóstico!G51</f>
        <v xml:space="preserve">Definir, en el Programa Anual Mensualizado de Caja PAC, el monto máximo mensual de fondos disponibles en la Cuenta Única Nacional (para los órganos financiados con recursos de la Nación), y el monto máximo mensual de pagos (para los establecimientos públicos del orden nacional en lo que se refiere a sus propios ingresos), con el fin de cumplir sus compromisos. </v>
      </c>
      <c r="F49" s="193">
        <f>+Autodiagnóstico!H51</f>
        <v>0</v>
      </c>
      <c r="G49" s="91"/>
      <c r="H49" s="92"/>
      <c r="I49" s="92"/>
      <c r="J49" s="92"/>
      <c r="K49" s="92"/>
      <c r="L49" s="92"/>
      <c r="M49" s="92"/>
      <c r="N49" s="199"/>
      <c r="O49" s="331"/>
      <c r="P49" s="199"/>
      <c r="Q49" s="331"/>
      <c r="R49" s="199"/>
      <c r="S49" s="331"/>
      <c r="T49" s="199"/>
      <c r="U49" s="331"/>
      <c r="V49" s="200"/>
      <c r="W49" s="200"/>
      <c r="X49" s="200"/>
      <c r="Y49" s="14"/>
    </row>
    <row r="50" spans="2:25" ht="45" customHeight="1" x14ac:dyDescent="0.25">
      <c r="B50" s="346"/>
      <c r="C50" s="336"/>
      <c r="D50" s="339"/>
      <c r="E50" s="101" t="str">
        <f>+[3]Autodiagnóstico!G52</f>
        <v>Radicar el PAC en la Dirección General de Crédito Público y Tesoro Nacional de MinHacienda antes del 20 de diciembre</v>
      </c>
      <c r="F50" s="193">
        <f>+Autodiagnóstico!H52</f>
        <v>0</v>
      </c>
      <c r="G50" s="91"/>
      <c r="H50" s="92"/>
      <c r="I50" s="92"/>
      <c r="J50" s="92"/>
      <c r="K50" s="92"/>
      <c r="L50" s="92"/>
      <c r="M50" s="92"/>
      <c r="N50" s="199"/>
      <c r="O50" s="331"/>
      <c r="P50" s="199"/>
      <c r="Q50" s="331"/>
      <c r="R50" s="199"/>
      <c r="S50" s="331"/>
      <c r="T50" s="199"/>
      <c r="U50" s="331"/>
      <c r="V50" s="200"/>
      <c r="W50" s="200"/>
      <c r="X50" s="200"/>
      <c r="Y50" s="14"/>
    </row>
    <row r="51" spans="2:25" ht="45" customHeight="1" x14ac:dyDescent="0.25">
      <c r="B51" s="346"/>
      <c r="C51" s="336"/>
      <c r="D51" s="339"/>
      <c r="E51" s="101" t="str">
        <f>+[3]Autodiagnóstico!G53</f>
        <v>Presentar las solicitudes de modificación al PAC a la Dirección General de Crédito Público y Tesoro Nacional, en el formato que ésta establezca y de manera oportuna.</v>
      </c>
      <c r="F51" s="193">
        <f>+Autodiagnóstico!H53</f>
        <v>0</v>
      </c>
      <c r="G51" s="91"/>
      <c r="H51" s="92"/>
      <c r="I51" s="92"/>
      <c r="J51" s="92"/>
      <c r="K51" s="92"/>
      <c r="L51" s="92"/>
      <c r="M51" s="92"/>
      <c r="N51" s="199"/>
      <c r="O51" s="331"/>
      <c r="P51" s="199"/>
      <c r="Q51" s="331"/>
      <c r="R51" s="199"/>
      <c r="S51" s="331"/>
      <c r="T51" s="199"/>
      <c r="U51" s="331"/>
      <c r="V51" s="200"/>
      <c r="W51" s="200"/>
      <c r="X51" s="200"/>
      <c r="Y51" s="14"/>
    </row>
    <row r="52" spans="2:25" ht="59.25" customHeight="1" x14ac:dyDescent="0.25">
      <c r="B52" s="346"/>
      <c r="C52" s="336"/>
      <c r="D52" s="339"/>
      <c r="E52" s="101" t="str">
        <f>+[3]Autodiagnóstico!G54</f>
        <v xml:space="preserve">Formular el Plan Anual de Adquisiciones PAA, que contenga las adquisiciones de bienes y servicios que requiera una entidad, con cargo a los presupuestos de funcionamiento y de inversión. </v>
      </c>
      <c r="F52" s="193">
        <f>+Autodiagnóstico!H54</f>
        <v>100</v>
      </c>
      <c r="G52" s="91"/>
      <c r="H52" s="92"/>
      <c r="I52" s="92"/>
      <c r="J52" s="92"/>
      <c r="K52" s="92"/>
      <c r="L52" s="92"/>
      <c r="M52" s="92"/>
      <c r="N52" s="199"/>
      <c r="O52" s="331"/>
      <c r="P52" s="199"/>
      <c r="Q52" s="331"/>
      <c r="R52" s="199"/>
      <c r="S52" s="331"/>
      <c r="T52" s="199"/>
      <c r="U52" s="331"/>
      <c r="V52" s="200"/>
      <c r="W52" s="200"/>
      <c r="X52" s="200"/>
      <c r="Y52" s="14"/>
    </row>
    <row r="53" spans="2:25" ht="45" customHeight="1" x14ac:dyDescent="0.25">
      <c r="B53" s="346"/>
      <c r="C53" s="336"/>
      <c r="D53" s="340"/>
      <c r="E53" s="232" t="str">
        <f>+[3]Autodiagnóstico!G55</f>
        <v>Publicar el PAA a fin de informar a los proveedores sobre posibles oportunidades de negocio permitiendo la preparación anticipada de procesos contractuales.</v>
      </c>
      <c r="F53" s="193">
        <f>+Autodiagnóstico!H55</f>
        <v>100</v>
      </c>
      <c r="G53" s="233"/>
      <c r="H53" s="234"/>
      <c r="I53" s="234"/>
      <c r="J53" s="234"/>
      <c r="K53" s="234"/>
      <c r="L53" s="234"/>
      <c r="M53" s="234"/>
      <c r="N53" s="236"/>
      <c r="O53" s="332"/>
      <c r="P53" s="236"/>
      <c r="Q53" s="332"/>
      <c r="R53" s="236"/>
      <c r="S53" s="332"/>
      <c r="T53" s="236"/>
      <c r="U53" s="332"/>
      <c r="V53" s="200"/>
      <c r="W53" s="200"/>
      <c r="X53" s="200"/>
      <c r="Y53" s="14"/>
    </row>
    <row r="54" spans="2:25" ht="45" customHeight="1" x14ac:dyDescent="0.25">
      <c r="B54" s="346"/>
      <c r="C54" s="336"/>
      <c r="D54" s="295" t="s">
        <v>113</v>
      </c>
      <c r="E54" s="192" t="str">
        <f>+[3]Autodiagnóstico!G56</f>
        <v>Involucrar a la ciudadanía y grupos de interés en el diagnóstico y formulación de los planes, programas o proyectos de la entidad, de interés ciudadano</v>
      </c>
      <c r="F54" s="193">
        <f>+Autodiagnóstico!H56</f>
        <v>40</v>
      </c>
      <c r="G54" s="237"/>
      <c r="H54" s="238"/>
      <c r="I54" s="238"/>
      <c r="J54" s="239"/>
      <c r="K54" s="240"/>
      <c r="L54" s="240"/>
      <c r="M54" s="240"/>
      <c r="N54" s="212"/>
      <c r="O54" s="333"/>
      <c r="P54" s="212"/>
      <c r="Q54" s="333"/>
      <c r="R54" s="212"/>
      <c r="S54" s="333"/>
      <c r="T54" s="212"/>
      <c r="U54" s="333" t="str">
        <f>+IF(SUM(T54:T55)=0,"",AVERAGE(T54:T55))</f>
        <v/>
      </c>
      <c r="V54" s="183"/>
      <c r="W54" s="183"/>
      <c r="X54" s="183"/>
      <c r="Y54" s="14"/>
    </row>
    <row r="55" spans="2:25" ht="88.5" customHeight="1" x14ac:dyDescent="0.25">
      <c r="B55" s="346"/>
      <c r="C55" s="337"/>
      <c r="D55" s="296"/>
      <c r="E55" s="241" t="str">
        <f>+[3]Autodiagnóstico!G57</f>
        <v>Incorporar en su ejercicio de planeación estrategias encaminadas a fomentar el control ciudadano y el diálogo en la rendición de cuentas, brindar transparencia y eficiencia en el uso de los recursos físicos, financieros, tecnológicos y de talento humano, con el fin de visibilizar el accionar de la administración pública y prevenir hechos de corrupción</v>
      </c>
      <c r="F55" s="193">
        <f>+Autodiagnóstico!H57</f>
        <v>100</v>
      </c>
      <c r="G55" s="242"/>
      <c r="H55" s="243"/>
      <c r="I55" s="243"/>
      <c r="J55" s="244"/>
      <c r="K55" s="245"/>
      <c r="L55" s="245"/>
      <c r="M55" s="245"/>
      <c r="N55" s="206"/>
      <c r="O55" s="334"/>
      <c r="P55" s="206"/>
      <c r="Q55" s="334"/>
      <c r="R55" s="206"/>
      <c r="S55" s="334"/>
      <c r="T55" s="206"/>
      <c r="U55" s="334"/>
      <c r="V55" s="183"/>
      <c r="W55" s="183"/>
      <c r="X55" s="183"/>
      <c r="Y55" s="14"/>
    </row>
    <row r="56" spans="2:25" ht="65.25" customHeight="1" x14ac:dyDescent="0.25">
      <c r="B56" s="346"/>
      <c r="C56" s="300" t="s">
        <v>116</v>
      </c>
      <c r="D56" s="327" t="s">
        <v>116</v>
      </c>
      <c r="E56" s="246" t="str">
        <f>+[3]Autodiagnóstico!G58</f>
        <v>Demostrar, por parte del equipo directivo, compromiso con los resultados esperados y objetivos propuestos, con el cumplimiento del propósito fundamental de la entidad y con la satisfacción de las necesidades y resolución de los problemas de sus grupos de valor</v>
      </c>
      <c r="F56" s="193">
        <f>+Autodiagnóstico!H58</f>
        <v>100</v>
      </c>
      <c r="G56" s="247"/>
      <c r="H56" s="248"/>
      <c r="I56" s="248"/>
      <c r="J56" s="248"/>
      <c r="K56" s="248"/>
      <c r="L56" s="248"/>
      <c r="M56" s="248"/>
      <c r="N56" s="212"/>
      <c r="O56" s="330"/>
      <c r="P56" s="212"/>
      <c r="Q56" s="330"/>
      <c r="R56" s="212"/>
      <c r="S56" s="330"/>
      <c r="T56" s="212"/>
      <c r="U56" s="330" t="str">
        <f>+IF(SUM(T56:T64)=0,"",AVERAGE(T56:T64))</f>
        <v/>
      </c>
      <c r="V56" s="200"/>
      <c r="W56" s="200"/>
      <c r="X56" s="200"/>
      <c r="Y56" s="14"/>
    </row>
    <row r="57" spans="2:25" ht="65.25" customHeight="1" x14ac:dyDescent="0.25">
      <c r="B57" s="346"/>
      <c r="C57" s="291"/>
      <c r="D57" s="328"/>
      <c r="E57" s="102" t="str">
        <f>+[3]Autodiagnóstico!G59</f>
        <v>Construir un marco estratégico, por parte del equipo directivo, que permita trazar la hoja de ruta para la ejecución de las acciones a cargo de toda la entidad, y encaminarla al logro de los objetivos, metas, programas y proyectos institucionales</v>
      </c>
      <c r="F57" s="193">
        <f>+Autodiagnóstico!H59</f>
        <v>100</v>
      </c>
      <c r="G57" s="93"/>
      <c r="H57" s="94"/>
      <c r="I57" s="94"/>
      <c r="J57" s="94"/>
      <c r="K57" s="94"/>
      <c r="L57" s="94"/>
      <c r="M57" s="94"/>
      <c r="N57" s="199"/>
      <c r="O57" s="331"/>
      <c r="P57" s="199"/>
      <c r="Q57" s="331"/>
      <c r="R57" s="199"/>
      <c r="S57" s="331"/>
      <c r="T57" s="199"/>
      <c r="U57" s="331"/>
      <c r="V57" s="200"/>
      <c r="W57" s="200"/>
      <c r="X57" s="200"/>
      <c r="Y57" s="14"/>
    </row>
    <row r="58" spans="2:25" ht="60" customHeight="1" x14ac:dyDescent="0.25">
      <c r="B58" s="346"/>
      <c r="C58" s="291"/>
      <c r="D58" s="328"/>
      <c r="E58" s="102" t="str">
        <f>+[3]Autodiagnóstico!G60</f>
        <v>Formular los lineamientos para administración del riesgo, por parte del equipo directivo (lineamientos precisos para el tratamiento, manejo y seguimiento a los riesgos que afectan el logro de los objetivos institucionales</v>
      </c>
      <c r="F58" s="193">
        <f>+Autodiagnóstico!H60</f>
        <v>100</v>
      </c>
      <c r="G58" s="93"/>
      <c r="H58" s="94"/>
      <c r="I58" s="94"/>
      <c r="J58" s="94"/>
      <c r="K58" s="94"/>
      <c r="L58" s="94"/>
      <c r="M58" s="94"/>
      <c r="N58" s="199"/>
      <c r="O58" s="331"/>
      <c r="P58" s="199"/>
      <c r="Q58" s="331"/>
      <c r="R58" s="199"/>
      <c r="S58" s="331"/>
      <c r="T58" s="199"/>
      <c r="U58" s="331"/>
      <c r="V58" s="200"/>
      <c r="W58" s="200"/>
      <c r="X58" s="200"/>
      <c r="Y58" s="14"/>
    </row>
    <row r="59" spans="2:25" ht="45" customHeight="1" x14ac:dyDescent="0.25">
      <c r="B59" s="346"/>
      <c r="C59" s="291"/>
      <c r="D59" s="328"/>
      <c r="E59" s="102" t="str">
        <f>+[3]Autodiagnóstico!G61</f>
        <v>Identificar, por parte del equipo directivo, aquellos riesgos que impidan el logro de su propósito fundamental y las metas estratégicas.</v>
      </c>
      <c r="F59" s="193">
        <f>+Autodiagnóstico!H61</f>
        <v>100</v>
      </c>
      <c r="G59" s="93"/>
      <c r="H59" s="94"/>
      <c r="I59" s="94"/>
      <c r="J59" s="94"/>
      <c r="K59" s="107"/>
      <c r="L59" s="107"/>
      <c r="M59" s="107"/>
      <c r="N59" s="199"/>
      <c r="O59" s="331"/>
      <c r="P59" s="199"/>
      <c r="Q59" s="331"/>
      <c r="R59" s="199"/>
      <c r="S59" s="331"/>
      <c r="T59" s="199"/>
      <c r="U59" s="331"/>
      <c r="V59" s="200"/>
      <c r="W59" s="200"/>
      <c r="X59" s="200"/>
      <c r="Y59" s="14"/>
    </row>
    <row r="60" spans="2:25" ht="45" customHeight="1" x14ac:dyDescent="0.25">
      <c r="B60" s="346"/>
      <c r="C60" s="291"/>
      <c r="D60" s="328"/>
      <c r="E60" s="102" t="str">
        <f>+[3]Autodiagnóstico!G62</f>
        <v>Facilitar la participación de los equipos de trabajo en el ejercicio de planeación institucional</v>
      </c>
      <c r="F60" s="193">
        <f>+Autodiagnóstico!H62</f>
        <v>60</v>
      </c>
      <c r="G60" s="93"/>
      <c r="H60" s="94"/>
      <c r="I60" s="94"/>
      <c r="J60" s="94"/>
      <c r="K60" s="94"/>
      <c r="L60" s="94"/>
      <c r="M60" s="94"/>
      <c r="N60" s="199"/>
      <c r="O60" s="331"/>
      <c r="P60" s="199"/>
      <c r="Q60" s="331"/>
      <c r="R60" s="199"/>
      <c r="S60" s="331"/>
      <c r="T60" s="199"/>
      <c r="U60" s="331"/>
      <c r="V60" s="200"/>
      <c r="W60" s="200"/>
      <c r="X60" s="200"/>
      <c r="Y60" s="14"/>
    </row>
    <row r="61" spans="2:25" ht="45" customHeight="1" x14ac:dyDescent="0.25">
      <c r="B61" s="346"/>
      <c r="C61" s="291"/>
      <c r="D61" s="328"/>
      <c r="E61" s="102" t="str">
        <f>+[3]Autodiagnóstico!G63</f>
        <v>Comunicar los lineamientos estratégicos y operativos previstos en los planes a todos los miembros del equipo de trabajo de la organización</v>
      </c>
      <c r="F61" s="193">
        <f>+Autodiagnóstico!H63</f>
        <v>100</v>
      </c>
      <c r="G61" s="93"/>
      <c r="H61" s="94"/>
      <c r="I61" s="94"/>
      <c r="J61" s="94"/>
      <c r="K61" s="94"/>
      <c r="L61" s="94"/>
      <c r="M61" s="94"/>
      <c r="N61" s="199"/>
      <c r="O61" s="331"/>
      <c r="P61" s="199"/>
      <c r="Q61" s="331"/>
      <c r="R61" s="199"/>
      <c r="S61" s="331"/>
      <c r="T61" s="199"/>
      <c r="U61" s="331"/>
      <c r="V61" s="200"/>
      <c r="W61" s="200"/>
      <c r="X61" s="200"/>
      <c r="Y61" s="14"/>
    </row>
    <row r="62" spans="2:25" ht="45" customHeight="1" x14ac:dyDescent="0.25">
      <c r="B62" s="346"/>
      <c r="C62" s="291"/>
      <c r="D62" s="328"/>
      <c r="E62" s="102" t="str">
        <f>+[3]Autodiagnóstico!G64</f>
        <v>Enfocar el trabajo hacia la atención de las prioridades identificadas y la consecución de los resultados de la entidad</v>
      </c>
      <c r="F62" s="193">
        <f>+Autodiagnóstico!H64</f>
        <v>80</v>
      </c>
      <c r="G62" s="93"/>
      <c r="H62" s="94"/>
      <c r="I62" s="94"/>
      <c r="J62" s="94"/>
      <c r="K62" s="94"/>
      <c r="L62" s="94"/>
      <c r="M62" s="94"/>
      <c r="N62" s="199"/>
      <c r="O62" s="331"/>
      <c r="P62" s="199"/>
      <c r="Q62" s="331"/>
      <c r="R62" s="199"/>
      <c r="S62" s="331"/>
      <c r="T62" s="199"/>
      <c r="U62" s="331"/>
      <c r="V62" s="200"/>
      <c r="W62" s="200"/>
      <c r="X62" s="200"/>
      <c r="Y62" s="14"/>
    </row>
    <row r="63" spans="2:25" ht="45" customHeight="1" x14ac:dyDescent="0.25">
      <c r="B63" s="346"/>
      <c r="C63" s="291"/>
      <c r="D63" s="328"/>
      <c r="E63" s="102" t="str">
        <f>+[3]Autodiagnóstico!G65</f>
        <v>Optimizar el uso de recursos, el desarrollo de los procesos y la asignación del talento humano, de acuerdo con las prioridades de los planes</v>
      </c>
      <c r="F63" s="193">
        <f>+Autodiagnóstico!H65</f>
        <v>60</v>
      </c>
      <c r="G63" s="93"/>
      <c r="H63" s="94"/>
      <c r="I63" s="94"/>
      <c r="J63" s="94"/>
      <c r="K63" s="94"/>
      <c r="L63" s="94"/>
      <c r="M63" s="94"/>
      <c r="N63" s="199"/>
      <c r="O63" s="331"/>
      <c r="P63" s="199"/>
      <c r="Q63" s="331"/>
      <c r="R63" s="199"/>
      <c r="S63" s="331"/>
      <c r="T63" s="199"/>
      <c r="U63" s="331"/>
      <c r="V63" s="200"/>
      <c r="W63" s="200"/>
      <c r="X63" s="200"/>
      <c r="Y63" s="14"/>
    </row>
    <row r="64" spans="2:25" ht="45" customHeight="1" x14ac:dyDescent="0.25">
      <c r="B64" s="346"/>
      <c r="C64" s="301"/>
      <c r="D64" s="329"/>
      <c r="E64" s="249" t="str">
        <f>+[3]Autodiagnóstico!G66</f>
        <v>Desarrollar y mantener alianzas estratégicas con grupos de valor o grupos de interés con el fin de lograr sus objetivos</v>
      </c>
      <c r="F64" s="193">
        <f>+Autodiagnóstico!H66</f>
        <v>60</v>
      </c>
      <c r="G64" s="250"/>
      <c r="H64" s="251"/>
      <c r="I64" s="251"/>
      <c r="J64" s="251"/>
      <c r="K64" s="251"/>
      <c r="L64" s="251"/>
      <c r="M64" s="251"/>
      <c r="N64" s="252"/>
      <c r="O64" s="332"/>
      <c r="P64" s="252"/>
      <c r="Q64" s="332"/>
      <c r="R64" s="252"/>
      <c r="S64" s="332"/>
      <c r="T64" s="252"/>
      <c r="U64" s="332"/>
      <c r="V64" s="200"/>
      <c r="W64" s="200"/>
      <c r="X64" s="200"/>
      <c r="Y64" s="14"/>
    </row>
    <row r="65" spans="2:25" ht="9" customHeight="1" thickBot="1" x14ac:dyDescent="0.3">
      <c r="B65" s="16"/>
      <c r="C65" s="17"/>
      <c r="D65" s="17"/>
      <c r="E65" s="17"/>
      <c r="F65" s="18"/>
      <c r="G65" s="17"/>
      <c r="H65" s="17"/>
      <c r="I65" s="17"/>
      <c r="J65" s="17"/>
      <c r="K65" s="17"/>
      <c r="L65" s="17"/>
      <c r="M65" s="17"/>
      <c r="N65" s="18"/>
      <c r="O65" s="17"/>
      <c r="P65" s="18"/>
      <c r="Q65" s="17"/>
      <c r="R65" s="18"/>
      <c r="S65" s="17"/>
      <c r="T65" s="18"/>
      <c r="U65" s="17"/>
      <c r="V65" s="17"/>
      <c r="W65" s="17"/>
      <c r="X65" s="17"/>
      <c r="Y65" s="19"/>
    </row>
    <row r="66" spans="2:25" ht="14.25" hidden="1" x14ac:dyDescent="0.25"/>
    <row r="67" spans="2:25" ht="14.25" hidden="1" x14ac:dyDescent="0.25"/>
    <row r="68" spans="2:25" ht="14.25" hidden="1" x14ac:dyDescent="0.25"/>
    <row r="69" spans="2:25" ht="14.25" hidden="1" x14ac:dyDescent="0.25"/>
    <row r="70" spans="2:25" ht="14.25" hidden="1" x14ac:dyDescent="0.25"/>
    <row r="71" spans="2:25" ht="14.25" hidden="1" x14ac:dyDescent="0.25"/>
    <row r="72" spans="2:25" ht="14.25" hidden="1" x14ac:dyDescent="0.25"/>
    <row r="73" spans="2:25" ht="18" hidden="1" x14ac:dyDescent="0.25">
      <c r="G73" s="189" t="s">
        <v>47</v>
      </c>
    </row>
    <row r="74" spans="2:25" ht="14.25" hidden="1" x14ac:dyDescent="0.25"/>
    <row r="75" spans="2:25" ht="14.25" hidden="1" x14ac:dyDescent="0.25"/>
    <row r="76" spans="2:25" ht="14.25" hidden="1" x14ac:dyDescent="0.25"/>
    <row r="77" spans="2:25" ht="14.25" hidden="1" x14ac:dyDescent="0.25"/>
    <row r="78" spans="2:25" ht="14.25" hidden="1" x14ac:dyDescent="0.25"/>
    <row r="79" spans="2:25" ht="14.25" hidden="1" x14ac:dyDescent="0.25"/>
    <row r="80" spans="2:25" ht="14.25" hidden="1" x14ac:dyDescent="0.25"/>
    <row r="81" ht="14.25" hidden="1" x14ac:dyDescent="0.25"/>
    <row r="82" ht="14.25" hidden="1" x14ac:dyDescent="0.25"/>
    <row r="83" ht="14.25" hidden="1" x14ac:dyDescent="0.25"/>
    <row r="84" ht="14.25" hidden="1" x14ac:dyDescent="0.25"/>
    <row r="85" ht="14.25" hidden="1" x14ac:dyDescent="0.25"/>
    <row r="86" ht="14.25" hidden="1" x14ac:dyDescent="0.25"/>
    <row r="87" ht="14.25" hidden="1" x14ac:dyDescent="0.25"/>
    <row r="88" ht="14.25" hidden="1" x14ac:dyDescent="0.25"/>
    <row r="89" ht="14.25" hidden="1" x14ac:dyDescent="0.25"/>
    <row r="90" ht="14.25" hidden="1" x14ac:dyDescent="0.25"/>
    <row r="91" ht="14.25" hidden="1" x14ac:dyDescent="0.25"/>
    <row r="92" ht="14.25" hidden="1" x14ac:dyDescent="0.25"/>
  </sheetData>
  <protectedRanges>
    <protectedRange sqref="K8:X64" name="Planeacion"/>
  </protectedRanges>
  <mergeCells count="63">
    <mergeCell ref="P6:P7"/>
    <mergeCell ref="C4:M4"/>
    <mergeCell ref="N5:U5"/>
    <mergeCell ref="C6:C7"/>
    <mergeCell ref="D6:D7"/>
    <mergeCell ref="E6:E7"/>
    <mergeCell ref="F6:F7"/>
    <mergeCell ref="G6:G7"/>
    <mergeCell ref="H6:H7"/>
    <mergeCell ref="I6:I7"/>
    <mergeCell ref="J6:J7"/>
    <mergeCell ref="K6:K7"/>
    <mergeCell ref="L6:L7"/>
    <mergeCell ref="M6:M7"/>
    <mergeCell ref="N6:N7"/>
    <mergeCell ref="O6:O7"/>
    <mergeCell ref="W6:W7"/>
    <mergeCell ref="X6:X7"/>
    <mergeCell ref="B8:B64"/>
    <mergeCell ref="C8:C24"/>
    <mergeCell ref="D8:D11"/>
    <mergeCell ref="O8:O11"/>
    <mergeCell ref="Q8:Q11"/>
    <mergeCell ref="S8:S11"/>
    <mergeCell ref="U8:U11"/>
    <mergeCell ref="D12:D19"/>
    <mergeCell ref="Q6:Q7"/>
    <mergeCell ref="R6:R7"/>
    <mergeCell ref="S6:S7"/>
    <mergeCell ref="T6:T7"/>
    <mergeCell ref="U6:U7"/>
    <mergeCell ref="V6:V7"/>
    <mergeCell ref="O12:O19"/>
    <mergeCell ref="Q12:Q19"/>
    <mergeCell ref="S12:S19"/>
    <mergeCell ref="U12:U19"/>
    <mergeCell ref="D20:D24"/>
    <mergeCell ref="O20:O24"/>
    <mergeCell ref="Q20:Q24"/>
    <mergeCell ref="S20:S24"/>
    <mergeCell ref="U20:U24"/>
    <mergeCell ref="U26:U42"/>
    <mergeCell ref="D43:D53"/>
    <mergeCell ref="O43:O53"/>
    <mergeCell ref="Q43:Q53"/>
    <mergeCell ref="S43:S53"/>
    <mergeCell ref="C25:C55"/>
    <mergeCell ref="D26:D42"/>
    <mergeCell ref="O26:O42"/>
    <mergeCell ref="Q26:Q42"/>
    <mergeCell ref="S26:S42"/>
    <mergeCell ref="U56:U64"/>
    <mergeCell ref="U43:U53"/>
    <mergeCell ref="D54:D55"/>
    <mergeCell ref="O54:O55"/>
    <mergeCell ref="Q54:Q55"/>
    <mergeCell ref="S54:S55"/>
    <mergeCell ref="U54:U55"/>
    <mergeCell ref="C56:C64"/>
    <mergeCell ref="D56:D64"/>
    <mergeCell ref="O56:O64"/>
    <mergeCell ref="Q56:Q64"/>
    <mergeCell ref="S56:S64"/>
  </mergeCells>
  <conditionalFormatting sqref="F8:F64">
    <cfRule type="cellIs" dxfId="1372" priority="1369" operator="between">
      <formula>81</formula>
      <formula>100</formula>
    </cfRule>
    <cfRule type="cellIs" dxfId="1371" priority="1370" operator="between">
      <formula>61</formula>
      <formula>80</formula>
    </cfRule>
    <cfRule type="cellIs" dxfId="1370" priority="1371" operator="between">
      <formula>41</formula>
      <formula>60</formula>
    </cfRule>
    <cfRule type="cellIs" dxfId="1369" priority="1372" operator="between">
      <formula>21</formula>
      <formula>40</formula>
    </cfRule>
    <cfRule type="cellIs" dxfId="1368" priority="1373" operator="between">
      <formula>0.1</formula>
      <formula>20</formula>
    </cfRule>
  </conditionalFormatting>
  <conditionalFormatting sqref="N8">
    <cfRule type="cellIs" dxfId="1367" priority="1363" stopIfTrue="1" operator="between">
      <formula>81</formula>
      <formula>100</formula>
    </cfRule>
    <cfRule type="cellIs" dxfId="1366" priority="1364" stopIfTrue="1" operator="between">
      <formula>61</formula>
      <formula>80</formula>
    </cfRule>
    <cfRule type="cellIs" dxfId="1365" priority="1365" stopIfTrue="1" operator="between">
      <formula>41</formula>
      <formula>60</formula>
    </cfRule>
    <cfRule type="cellIs" dxfId="1364" priority="1366" stopIfTrue="1" operator="between">
      <formula>21</formula>
      <formula>40</formula>
    </cfRule>
    <cfRule type="cellIs" dxfId="1363" priority="1367" stopIfTrue="1" operator="between">
      <formula>1</formula>
      <formula>20</formula>
    </cfRule>
    <cfRule type="cellIs" dxfId="1362" priority="1368" stopIfTrue="1" operator="equal">
      <formula>0</formula>
    </cfRule>
  </conditionalFormatting>
  <conditionalFormatting sqref="N9">
    <cfRule type="cellIs" dxfId="1361" priority="1357" stopIfTrue="1" operator="between">
      <formula>81</formula>
      <formula>100</formula>
    </cfRule>
    <cfRule type="cellIs" dxfId="1360" priority="1358" stopIfTrue="1" operator="between">
      <formula>61</formula>
      <formula>80</formula>
    </cfRule>
    <cfRule type="cellIs" dxfId="1359" priority="1359" stopIfTrue="1" operator="between">
      <formula>41</formula>
      <formula>60</formula>
    </cfRule>
    <cfRule type="cellIs" dxfId="1358" priority="1360" stopIfTrue="1" operator="between">
      <formula>21</formula>
      <formula>40</formula>
    </cfRule>
    <cfRule type="cellIs" dxfId="1357" priority="1361" stopIfTrue="1" operator="between">
      <formula>1</formula>
      <formula>20</formula>
    </cfRule>
    <cfRule type="cellIs" dxfId="1356" priority="1362" stopIfTrue="1" operator="equal">
      <formula>0</formula>
    </cfRule>
  </conditionalFormatting>
  <conditionalFormatting sqref="N10">
    <cfRule type="cellIs" dxfId="1355" priority="1351" stopIfTrue="1" operator="between">
      <formula>81</formula>
      <formula>100</formula>
    </cfRule>
    <cfRule type="cellIs" dxfId="1354" priority="1352" stopIfTrue="1" operator="between">
      <formula>61</formula>
      <formula>80</formula>
    </cfRule>
    <cfRule type="cellIs" dxfId="1353" priority="1353" stopIfTrue="1" operator="between">
      <formula>41</formula>
      <formula>60</formula>
    </cfRule>
    <cfRule type="cellIs" dxfId="1352" priority="1354" stopIfTrue="1" operator="between">
      <formula>21</formula>
      <formula>40</formula>
    </cfRule>
    <cfRule type="cellIs" dxfId="1351" priority="1355" stopIfTrue="1" operator="between">
      <formula>1</formula>
      <formula>20</formula>
    </cfRule>
    <cfRule type="cellIs" dxfId="1350" priority="1356" stopIfTrue="1" operator="equal">
      <formula>0</formula>
    </cfRule>
  </conditionalFormatting>
  <conditionalFormatting sqref="N11">
    <cfRule type="cellIs" dxfId="1349" priority="1345" stopIfTrue="1" operator="between">
      <formula>81</formula>
      <formula>100</formula>
    </cfRule>
    <cfRule type="cellIs" dxfId="1348" priority="1346" stopIfTrue="1" operator="between">
      <formula>61</formula>
      <formula>80</formula>
    </cfRule>
    <cfRule type="cellIs" dxfId="1347" priority="1347" stopIfTrue="1" operator="between">
      <formula>41</formula>
      <formula>60</formula>
    </cfRule>
    <cfRule type="cellIs" dxfId="1346" priority="1348" stopIfTrue="1" operator="between">
      <formula>21</formula>
      <formula>40</formula>
    </cfRule>
    <cfRule type="cellIs" dxfId="1345" priority="1349" stopIfTrue="1" operator="between">
      <formula>1</formula>
      <formula>20</formula>
    </cfRule>
    <cfRule type="cellIs" dxfId="1344" priority="1350" stopIfTrue="1" operator="equal">
      <formula>0</formula>
    </cfRule>
  </conditionalFormatting>
  <conditionalFormatting sqref="N12">
    <cfRule type="cellIs" dxfId="1343" priority="1339" stopIfTrue="1" operator="between">
      <formula>81</formula>
      <formula>100</formula>
    </cfRule>
    <cfRule type="cellIs" dxfId="1342" priority="1340" stopIfTrue="1" operator="between">
      <formula>61</formula>
      <formula>80</formula>
    </cfRule>
    <cfRule type="cellIs" dxfId="1341" priority="1341" stopIfTrue="1" operator="between">
      <formula>41</formula>
      <formula>60</formula>
    </cfRule>
    <cfRule type="cellIs" dxfId="1340" priority="1342" stopIfTrue="1" operator="between">
      <formula>21</formula>
      <formula>40</formula>
    </cfRule>
    <cfRule type="cellIs" dxfId="1339" priority="1343" stopIfTrue="1" operator="between">
      <formula>1</formula>
      <formula>20</formula>
    </cfRule>
    <cfRule type="cellIs" dxfId="1338" priority="1344" stopIfTrue="1" operator="equal">
      <formula>0</formula>
    </cfRule>
  </conditionalFormatting>
  <conditionalFormatting sqref="N13">
    <cfRule type="cellIs" dxfId="1337" priority="1333" stopIfTrue="1" operator="between">
      <formula>81</formula>
      <formula>100</formula>
    </cfRule>
    <cfRule type="cellIs" dxfId="1336" priority="1334" stopIfTrue="1" operator="between">
      <formula>61</formula>
      <formula>80</formula>
    </cfRule>
    <cfRule type="cellIs" dxfId="1335" priority="1335" stopIfTrue="1" operator="between">
      <formula>41</formula>
      <formula>60</formula>
    </cfRule>
    <cfRule type="cellIs" dxfId="1334" priority="1336" stopIfTrue="1" operator="between">
      <formula>21</formula>
      <formula>40</formula>
    </cfRule>
    <cfRule type="cellIs" dxfId="1333" priority="1337" stopIfTrue="1" operator="between">
      <formula>1</formula>
      <formula>20</formula>
    </cfRule>
    <cfRule type="cellIs" dxfId="1332" priority="1338" stopIfTrue="1" operator="equal">
      <formula>0</formula>
    </cfRule>
  </conditionalFormatting>
  <conditionalFormatting sqref="N14">
    <cfRule type="cellIs" dxfId="1331" priority="1327" stopIfTrue="1" operator="between">
      <formula>81</formula>
      <formula>100</formula>
    </cfRule>
    <cfRule type="cellIs" dxfId="1330" priority="1328" stopIfTrue="1" operator="between">
      <formula>61</formula>
      <formula>80</formula>
    </cfRule>
    <cfRule type="cellIs" dxfId="1329" priority="1329" stopIfTrue="1" operator="between">
      <formula>41</formula>
      <formula>60</formula>
    </cfRule>
    <cfRule type="cellIs" dxfId="1328" priority="1330" stopIfTrue="1" operator="between">
      <formula>21</formula>
      <formula>40</formula>
    </cfRule>
    <cfRule type="cellIs" dxfId="1327" priority="1331" stopIfTrue="1" operator="between">
      <formula>1</formula>
      <formula>20</formula>
    </cfRule>
    <cfRule type="cellIs" dxfId="1326" priority="1332" stopIfTrue="1" operator="equal">
      <formula>0</formula>
    </cfRule>
  </conditionalFormatting>
  <conditionalFormatting sqref="N15">
    <cfRule type="cellIs" dxfId="1325" priority="1321" stopIfTrue="1" operator="between">
      <formula>81</formula>
      <formula>100</formula>
    </cfRule>
    <cfRule type="cellIs" dxfId="1324" priority="1322" stopIfTrue="1" operator="between">
      <formula>61</formula>
      <formula>80</formula>
    </cfRule>
    <cfRule type="cellIs" dxfId="1323" priority="1323" stopIfTrue="1" operator="between">
      <formula>41</formula>
      <formula>60</formula>
    </cfRule>
    <cfRule type="cellIs" dxfId="1322" priority="1324" stopIfTrue="1" operator="between">
      <formula>21</formula>
      <formula>40</formula>
    </cfRule>
    <cfRule type="cellIs" dxfId="1321" priority="1325" stopIfTrue="1" operator="between">
      <formula>1</formula>
      <formula>20</formula>
    </cfRule>
    <cfRule type="cellIs" dxfId="1320" priority="1326" stopIfTrue="1" operator="equal">
      <formula>0</formula>
    </cfRule>
  </conditionalFormatting>
  <conditionalFormatting sqref="N16">
    <cfRule type="cellIs" dxfId="1319" priority="1315" stopIfTrue="1" operator="between">
      <formula>81</formula>
      <formula>100</formula>
    </cfRule>
    <cfRule type="cellIs" dxfId="1318" priority="1316" stopIfTrue="1" operator="between">
      <formula>61</formula>
      <formula>80</formula>
    </cfRule>
    <cfRule type="cellIs" dxfId="1317" priority="1317" stopIfTrue="1" operator="between">
      <formula>41</formula>
      <formula>60</formula>
    </cfRule>
    <cfRule type="cellIs" dxfId="1316" priority="1318" stopIfTrue="1" operator="between">
      <formula>21</formula>
      <formula>40</formula>
    </cfRule>
    <cfRule type="cellIs" dxfId="1315" priority="1319" stopIfTrue="1" operator="between">
      <formula>1</formula>
      <formula>20</formula>
    </cfRule>
    <cfRule type="cellIs" dxfId="1314" priority="1320" stopIfTrue="1" operator="equal">
      <formula>0</formula>
    </cfRule>
  </conditionalFormatting>
  <conditionalFormatting sqref="N17">
    <cfRule type="cellIs" dxfId="1313" priority="1309" stopIfTrue="1" operator="between">
      <formula>81</formula>
      <formula>100</formula>
    </cfRule>
    <cfRule type="cellIs" dxfId="1312" priority="1310" stopIfTrue="1" operator="between">
      <formula>61</formula>
      <formula>80</formula>
    </cfRule>
    <cfRule type="cellIs" dxfId="1311" priority="1311" stopIfTrue="1" operator="between">
      <formula>41</formula>
      <formula>60</formula>
    </cfRule>
    <cfRule type="cellIs" dxfId="1310" priority="1312" stopIfTrue="1" operator="between">
      <formula>21</formula>
      <formula>40</formula>
    </cfRule>
    <cfRule type="cellIs" dxfId="1309" priority="1313" stopIfTrue="1" operator="between">
      <formula>1</formula>
      <formula>20</formula>
    </cfRule>
    <cfRule type="cellIs" dxfId="1308" priority="1314" stopIfTrue="1" operator="equal">
      <formula>0</formula>
    </cfRule>
  </conditionalFormatting>
  <conditionalFormatting sqref="N18">
    <cfRule type="cellIs" dxfId="1307" priority="1303" stopIfTrue="1" operator="between">
      <formula>81</formula>
      <formula>100</formula>
    </cfRule>
    <cfRule type="cellIs" dxfId="1306" priority="1304" stopIfTrue="1" operator="between">
      <formula>61</formula>
      <formula>80</formula>
    </cfRule>
    <cfRule type="cellIs" dxfId="1305" priority="1305" stopIfTrue="1" operator="between">
      <formula>41</formula>
      <formula>60</formula>
    </cfRule>
    <cfRule type="cellIs" dxfId="1304" priority="1306" stopIfTrue="1" operator="between">
      <formula>21</formula>
      <formula>40</formula>
    </cfRule>
    <cfRule type="cellIs" dxfId="1303" priority="1307" stopIfTrue="1" operator="between">
      <formula>1</formula>
      <formula>20</formula>
    </cfRule>
    <cfRule type="cellIs" dxfId="1302" priority="1308" stopIfTrue="1" operator="equal">
      <formula>0</formula>
    </cfRule>
  </conditionalFormatting>
  <conditionalFormatting sqref="N19">
    <cfRule type="cellIs" dxfId="1301" priority="1297" stopIfTrue="1" operator="between">
      <formula>81</formula>
      <formula>100</formula>
    </cfRule>
    <cfRule type="cellIs" dxfId="1300" priority="1298" stopIfTrue="1" operator="between">
      <formula>61</formula>
      <formula>80</formula>
    </cfRule>
    <cfRule type="cellIs" dxfId="1299" priority="1299" stopIfTrue="1" operator="between">
      <formula>41</formula>
      <formula>60</formula>
    </cfRule>
    <cfRule type="cellIs" dxfId="1298" priority="1300" stopIfTrue="1" operator="between">
      <formula>21</formula>
      <formula>40</formula>
    </cfRule>
    <cfRule type="cellIs" dxfId="1297" priority="1301" stopIfTrue="1" operator="between">
      <formula>1</formula>
      <formula>20</formula>
    </cfRule>
    <cfRule type="cellIs" dxfId="1296" priority="1302" stopIfTrue="1" operator="equal">
      <formula>0</formula>
    </cfRule>
  </conditionalFormatting>
  <conditionalFormatting sqref="N20">
    <cfRule type="cellIs" dxfId="1295" priority="1291" stopIfTrue="1" operator="between">
      <formula>81</formula>
      <formula>100</formula>
    </cfRule>
    <cfRule type="cellIs" dxfId="1294" priority="1292" stopIfTrue="1" operator="between">
      <formula>61</formula>
      <formula>80</formula>
    </cfRule>
    <cfRule type="cellIs" dxfId="1293" priority="1293" stopIfTrue="1" operator="between">
      <formula>41</formula>
      <formula>60</formula>
    </cfRule>
    <cfRule type="cellIs" dxfId="1292" priority="1294" stopIfTrue="1" operator="between">
      <formula>21</formula>
      <formula>40</formula>
    </cfRule>
    <cfRule type="cellIs" dxfId="1291" priority="1295" stopIfTrue="1" operator="between">
      <formula>1</formula>
      <formula>20</formula>
    </cfRule>
    <cfRule type="cellIs" dxfId="1290" priority="1296" stopIfTrue="1" operator="equal">
      <formula>0</formula>
    </cfRule>
  </conditionalFormatting>
  <conditionalFormatting sqref="N21">
    <cfRule type="cellIs" dxfId="1289" priority="1285" stopIfTrue="1" operator="between">
      <formula>81</formula>
      <formula>100</formula>
    </cfRule>
    <cfRule type="cellIs" dxfId="1288" priority="1286" stopIfTrue="1" operator="between">
      <formula>61</formula>
      <formula>80</formula>
    </cfRule>
    <cfRule type="cellIs" dxfId="1287" priority="1287" stopIfTrue="1" operator="between">
      <formula>41</formula>
      <formula>60</formula>
    </cfRule>
    <cfRule type="cellIs" dxfId="1286" priority="1288" stopIfTrue="1" operator="between">
      <formula>21</formula>
      <formula>40</formula>
    </cfRule>
    <cfRule type="cellIs" dxfId="1285" priority="1289" stopIfTrue="1" operator="between">
      <formula>1</formula>
      <formula>20</formula>
    </cfRule>
    <cfRule type="cellIs" dxfId="1284" priority="1290" stopIfTrue="1" operator="equal">
      <formula>0</formula>
    </cfRule>
  </conditionalFormatting>
  <conditionalFormatting sqref="N22">
    <cfRule type="cellIs" dxfId="1283" priority="1279" stopIfTrue="1" operator="between">
      <formula>81</formula>
      <formula>100</formula>
    </cfRule>
    <cfRule type="cellIs" dxfId="1282" priority="1280" stopIfTrue="1" operator="between">
      <formula>61</formula>
      <formula>80</formula>
    </cfRule>
    <cfRule type="cellIs" dxfId="1281" priority="1281" stopIfTrue="1" operator="between">
      <formula>41</formula>
      <formula>60</formula>
    </cfRule>
    <cfRule type="cellIs" dxfId="1280" priority="1282" stopIfTrue="1" operator="between">
      <formula>21</formula>
      <formula>40</formula>
    </cfRule>
    <cfRule type="cellIs" dxfId="1279" priority="1283" stopIfTrue="1" operator="between">
      <formula>1</formula>
      <formula>20</formula>
    </cfRule>
    <cfRule type="cellIs" dxfId="1278" priority="1284" stopIfTrue="1" operator="equal">
      <formula>0</formula>
    </cfRule>
  </conditionalFormatting>
  <conditionalFormatting sqref="N23">
    <cfRule type="cellIs" dxfId="1277" priority="1273" stopIfTrue="1" operator="between">
      <formula>81</formula>
      <formula>100</formula>
    </cfRule>
    <cfRule type="cellIs" dxfId="1276" priority="1274" stopIfTrue="1" operator="between">
      <formula>61</formula>
      <formula>80</formula>
    </cfRule>
    <cfRule type="cellIs" dxfId="1275" priority="1275" stopIfTrue="1" operator="between">
      <formula>41</formula>
      <formula>60</formula>
    </cfRule>
    <cfRule type="cellIs" dxfId="1274" priority="1276" stopIfTrue="1" operator="between">
      <formula>21</formula>
      <formula>40</formula>
    </cfRule>
    <cfRule type="cellIs" dxfId="1273" priority="1277" stopIfTrue="1" operator="between">
      <formula>1</formula>
      <formula>20</formula>
    </cfRule>
    <cfRule type="cellIs" dxfId="1272" priority="1278" stopIfTrue="1" operator="equal">
      <formula>0</formula>
    </cfRule>
  </conditionalFormatting>
  <conditionalFormatting sqref="N24">
    <cfRule type="cellIs" dxfId="1271" priority="1267" stopIfTrue="1" operator="between">
      <formula>81</formula>
      <formula>100</formula>
    </cfRule>
    <cfRule type="cellIs" dxfId="1270" priority="1268" stopIfTrue="1" operator="between">
      <formula>61</formula>
      <formula>80</formula>
    </cfRule>
    <cfRule type="cellIs" dxfId="1269" priority="1269" stopIfTrue="1" operator="between">
      <formula>41</formula>
      <formula>60</formula>
    </cfRule>
    <cfRule type="cellIs" dxfId="1268" priority="1270" stopIfTrue="1" operator="between">
      <formula>21</formula>
      <formula>40</formula>
    </cfRule>
    <cfRule type="cellIs" dxfId="1267" priority="1271" stopIfTrue="1" operator="between">
      <formula>1</formula>
      <formula>20</formula>
    </cfRule>
    <cfRule type="cellIs" dxfId="1266" priority="1272" stopIfTrue="1" operator="equal">
      <formula>0</formula>
    </cfRule>
  </conditionalFormatting>
  <conditionalFormatting sqref="N25">
    <cfRule type="cellIs" dxfId="1265" priority="1261" stopIfTrue="1" operator="between">
      <formula>81</formula>
      <formula>100</formula>
    </cfRule>
    <cfRule type="cellIs" dxfId="1264" priority="1262" stopIfTrue="1" operator="between">
      <formula>61</formula>
      <formula>80</formula>
    </cfRule>
    <cfRule type="cellIs" dxfId="1263" priority="1263" stopIfTrue="1" operator="between">
      <formula>41</formula>
      <formula>60</formula>
    </cfRule>
    <cfRule type="cellIs" dxfId="1262" priority="1264" stopIfTrue="1" operator="between">
      <formula>21</formula>
      <formula>40</formula>
    </cfRule>
    <cfRule type="cellIs" dxfId="1261" priority="1265" stopIfTrue="1" operator="between">
      <formula>1</formula>
      <formula>20</formula>
    </cfRule>
    <cfRule type="cellIs" dxfId="1260" priority="1266" stopIfTrue="1" operator="equal">
      <formula>0</formula>
    </cfRule>
  </conditionalFormatting>
  <conditionalFormatting sqref="N26">
    <cfRule type="cellIs" dxfId="1259" priority="1255" stopIfTrue="1" operator="between">
      <formula>81</formula>
      <formula>100</formula>
    </cfRule>
    <cfRule type="cellIs" dxfId="1258" priority="1256" stopIfTrue="1" operator="between">
      <formula>61</formula>
      <formula>80</formula>
    </cfRule>
    <cfRule type="cellIs" dxfId="1257" priority="1257" stopIfTrue="1" operator="between">
      <formula>41</formula>
      <formula>60</formula>
    </cfRule>
    <cfRule type="cellIs" dxfId="1256" priority="1258" stopIfTrue="1" operator="between">
      <formula>21</formula>
      <formula>40</formula>
    </cfRule>
    <cfRule type="cellIs" dxfId="1255" priority="1259" stopIfTrue="1" operator="between">
      <formula>1</formula>
      <formula>20</formula>
    </cfRule>
    <cfRule type="cellIs" dxfId="1254" priority="1260" stopIfTrue="1" operator="equal">
      <formula>0</formula>
    </cfRule>
  </conditionalFormatting>
  <conditionalFormatting sqref="N27">
    <cfRule type="cellIs" dxfId="1253" priority="1249" stopIfTrue="1" operator="between">
      <formula>81</formula>
      <formula>100</formula>
    </cfRule>
    <cfRule type="cellIs" dxfId="1252" priority="1250" stopIfTrue="1" operator="between">
      <formula>61</formula>
      <formula>80</formula>
    </cfRule>
    <cfRule type="cellIs" dxfId="1251" priority="1251" stopIfTrue="1" operator="between">
      <formula>41</formula>
      <formula>60</formula>
    </cfRule>
    <cfRule type="cellIs" dxfId="1250" priority="1252" stopIfTrue="1" operator="between">
      <formula>21</formula>
      <formula>40</formula>
    </cfRule>
    <cfRule type="cellIs" dxfId="1249" priority="1253" stopIfTrue="1" operator="between">
      <formula>1</formula>
      <formula>20</formula>
    </cfRule>
    <cfRule type="cellIs" dxfId="1248" priority="1254" stopIfTrue="1" operator="equal">
      <formula>0</formula>
    </cfRule>
  </conditionalFormatting>
  <conditionalFormatting sqref="N28">
    <cfRule type="cellIs" dxfId="1247" priority="1243" stopIfTrue="1" operator="between">
      <formula>81</formula>
      <formula>100</formula>
    </cfRule>
    <cfRule type="cellIs" dxfId="1246" priority="1244" stopIfTrue="1" operator="between">
      <formula>61</formula>
      <formula>80</formula>
    </cfRule>
    <cfRule type="cellIs" dxfId="1245" priority="1245" stopIfTrue="1" operator="between">
      <formula>41</formula>
      <formula>60</formula>
    </cfRule>
    <cfRule type="cellIs" dxfId="1244" priority="1246" stopIfTrue="1" operator="between">
      <formula>21</formula>
      <formula>40</formula>
    </cfRule>
    <cfRule type="cellIs" dxfId="1243" priority="1247" stopIfTrue="1" operator="between">
      <formula>1</formula>
      <formula>20</formula>
    </cfRule>
    <cfRule type="cellIs" dxfId="1242" priority="1248" stopIfTrue="1" operator="equal">
      <formula>0</formula>
    </cfRule>
  </conditionalFormatting>
  <conditionalFormatting sqref="N29">
    <cfRule type="cellIs" dxfId="1241" priority="1237" stopIfTrue="1" operator="between">
      <formula>81</formula>
      <formula>100</formula>
    </cfRule>
    <cfRule type="cellIs" dxfId="1240" priority="1238" stopIfTrue="1" operator="between">
      <formula>61</formula>
      <formula>80</formula>
    </cfRule>
    <cfRule type="cellIs" dxfId="1239" priority="1239" stopIfTrue="1" operator="between">
      <formula>41</formula>
      <formula>60</formula>
    </cfRule>
    <cfRule type="cellIs" dxfId="1238" priority="1240" stopIfTrue="1" operator="between">
      <formula>21</formula>
      <formula>40</formula>
    </cfRule>
    <cfRule type="cellIs" dxfId="1237" priority="1241" stopIfTrue="1" operator="between">
      <formula>1</formula>
      <formula>20</formula>
    </cfRule>
    <cfRule type="cellIs" dxfId="1236" priority="1242" stopIfTrue="1" operator="equal">
      <formula>0</formula>
    </cfRule>
  </conditionalFormatting>
  <conditionalFormatting sqref="N30">
    <cfRule type="cellIs" dxfId="1235" priority="1231" stopIfTrue="1" operator="between">
      <formula>81</formula>
      <formula>100</formula>
    </cfRule>
    <cfRule type="cellIs" dxfId="1234" priority="1232" stopIfTrue="1" operator="between">
      <formula>61</formula>
      <formula>80</formula>
    </cfRule>
    <cfRule type="cellIs" dxfId="1233" priority="1233" stopIfTrue="1" operator="between">
      <formula>41</formula>
      <formula>60</formula>
    </cfRule>
    <cfRule type="cellIs" dxfId="1232" priority="1234" stopIfTrue="1" operator="between">
      <formula>21</formula>
      <formula>40</formula>
    </cfRule>
    <cfRule type="cellIs" dxfId="1231" priority="1235" stopIfTrue="1" operator="between">
      <formula>1</formula>
      <formula>20</formula>
    </cfRule>
    <cfRule type="cellIs" dxfId="1230" priority="1236" stopIfTrue="1" operator="equal">
      <formula>0</formula>
    </cfRule>
  </conditionalFormatting>
  <conditionalFormatting sqref="N31">
    <cfRule type="cellIs" dxfId="1229" priority="1225" stopIfTrue="1" operator="between">
      <formula>81</formula>
      <formula>100</formula>
    </cfRule>
    <cfRule type="cellIs" dxfId="1228" priority="1226" stopIfTrue="1" operator="between">
      <formula>61</formula>
      <formula>80</formula>
    </cfRule>
    <cfRule type="cellIs" dxfId="1227" priority="1227" stopIfTrue="1" operator="between">
      <formula>41</formula>
      <formula>60</formula>
    </cfRule>
    <cfRule type="cellIs" dxfId="1226" priority="1228" stopIfTrue="1" operator="between">
      <formula>21</formula>
      <formula>40</formula>
    </cfRule>
    <cfRule type="cellIs" dxfId="1225" priority="1229" stopIfTrue="1" operator="between">
      <formula>1</formula>
      <formula>20</formula>
    </cfRule>
    <cfRule type="cellIs" dxfId="1224" priority="1230" stopIfTrue="1" operator="equal">
      <formula>0</formula>
    </cfRule>
  </conditionalFormatting>
  <conditionalFormatting sqref="N32">
    <cfRule type="cellIs" dxfId="1223" priority="1219" stopIfTrue="1" operator="between">
      <formula>81</formula>
      <formula>100</formula>
    </cfRule>
    <cfRule type="cellIs" dxfId="1222" priority="1220" stopIfTrue="1" operator="between">
      <formula>61</formula>
      <formula>80</formula>
    </cfRule>
    <cfRule type="cellIs" dxfId="1221" priority="1221" stopIfTrue="1" operator="between">
      <formula>41</formula>
      <formula>60</formula>
    </cfRule>
    <cfRule type="cellIs" dxfId="1220" priority="1222" stopIfTrue="1" operator="between">
      <formula>21</formula>
      <formula>40</formula>
    </cfRule>
    <cfRule type="cellIs" dxfId="1219" priority="1223" stopIfTrue="1" operator="between">
      <formula>1</formula>
      <formula>20</formula>
    </cfRule>
    <cfRule type="cellIs" dxfId="1218" priority="1224" stopIfTrue="1" operator="equal">
      <formula>0</formula>
    </cfRule>
  </conditionalFormatting>
  <conditionalFormatting sqref="N33">
    <cfRule type="cellIs" dxfId="1217" priority="1213" stopIfTrue="1" operator="between">
      <formula>81</formula>
      <formula>100</formula>
    </cfRule>
    <cfRule type="cellIs" dxfId="1216" priority="1214" stopIfTrue="1" operator="between">
      <formula>61</formula>
      <formula>80</formula>
    </cfRule>
    <cfRule type="cellIs" dxfId="1215" priority="1215" stopIfTrue="1" operator="between">
      <formula>41</formula>
      <formula>60</formula>
    </cfRule>
    <cfRule type="cellIs" dxfId="1214" priority="1216" stopIfTrue="1" operator="between">
      <formula>21</formula>
      <formula>40</formula>
    </cfRule>
    <cfRule type="cellIs" dxfId="1213" priority="1217" stopIfTrue="1" operator="between">
      <formula>1</formula>
      <formula>20</formula>
    </cfRule>
    <cfRule type="cellIs" dxfId="1212" priority="1218" stopIfTrue="1" operator="equal">
      <formula>0</formula>
    </cfRule>
  </conditionalFormatting>
  <conditionalFormatting sqref="N34">
    <cfRule type="cellIs" dxfId="1211" priority="1207" stopIfTrue="1" operator="between">
      <formula>81</formula>
      <formula>100</formula>
    </cfRule>
    <cfRule type="cellIs" dxfId="1210" priority="1208" stopIfTrue="1" operator="between">
      <formula>61</formula>
      <formula>80</formula>
    </cfRule>
    <cfRule type="cellIs" dxfId="1209" priority="1209" stopIfTrue="1" operator="between">
      <formula>41</formula>
      <formula>60</formula>
    </cfRule>
    <cfRule type="cellIs" dxfId="1208" priority="1210" stopIfTrue="1" operator="between">
      <formula>21</formula>
      <formula>40</formula>
    </cfRule>
    <cfRule type="cellIs" dxfId="1207" priority="1211" stopIfTrue="1" operator="between">
      <formula>1</formula>
      <formula>20</formula>
    </cfRule>
    <cfRule type="cellIs" dxfId="1206" priority="1212" stopIfTrue="1" operator="equal">
      <formula>0</formula>
    </cfRule>
  </conditionalFormatting>
  <conditionalFormatting sqref="N35">
    <cfRule type="cellIs" dxfId="1205" priority="1201" stopIfTrue="1" operator="between">
      <formula>81</formula>
      <formula>100</formula>
    </cfRule>
    <cfRule type="cellIs" dxfId="1204" priority="1202" stopIfTrue="1" operator="between">
      <formula>61</formula>
      <formula>80</formula>
    </cfRule>
    <cfRule type="cellIs" dxfId="1203" priority="1203" stopIfTrue="1" operator="between">
      <formula>41</formula>
      <formula>60</formula>
    </cfRule>
    <cfRule type="cellIs" dxfId="1202" priority="1204" stopIfTrue="1" operator="between">
      <formula>21</formula>
      <formula>40</formula>
    </cfRule>
    <cfRule type="cellIs" dxfId="1201" priority="1205" stopIfTrue="1" operator="between">
      <formula>1</formula>
      <formula>20</formula>
    </cfRule>
    <cfRule type="cellIs" dxfId="1200" priority="1206" stopIfTrue="1" operator="equal">
      <formula>0</formula>
    </cfRule>
  </conditionalFormatting>
  <conditionalFormatting sqref="N36">
    <cfRule type="cellIs" dxfId="1199" priority="1195" stopIfTrue="1" operator="between">
      <formula>81</formula>
      <formula>100</formula>
    </cfRule>
    <cfRule type="cellIs" dxfId="1198" priority="1196" stopIfTrue="1" operator="between">
      <formula>61</formula>
      <formula>80</formula>
    </cfRule>
    <cfRule type="cellIs" dxfId="1197" priority="1197" stopIfTrue="1" operator="between">
      <formula>41</formula>
      <formula>60</formula>
    </cfRule>
    <cfRule type="cellIs" dxfId="1196" priority="1198" stopIfTrue="1" operator="between">
      <formula>21</formula>
      <formula>40</formula>
    </cfRule>
    <cfRule type="cellIs" dxfId="1195" priority="1199" stopIfTrue="1" operator="between">
      <formula>1</formula>
      <formula>20</formula>
    </cfRule>
    <cfRule type="cellIs" dxfId="1194" priority="1200" stopIfTrue="1" operator="equal">
      <formula>0</formula>
    </cfRule>
  </conditionalFormatting>
  <conditionalFormatting sqref="N37">
    <cfRule type="cellIs" dxfId="1193" priority="1189" stopIfTrue="1" operator="between">
      <formula>81</formula>
      <formula>100</formula>
    </cfRule>
    <cfRule type="cellIs" dxfId="1192" priority="1190" stopIfTrue="1" operator="between">
      <formula>61</formula>
      <formula>80</formula>
    </cfRule>
    <cfRule type="cellIs" dxfId="1191" priority="1191" stopIfTrue="1" operator="between">
      <formula>41</formula>
      <formula>60</formula>
    </cfRule>
    <cfRule type="cellIs" dxfId="1190" priority="1192" stopIfTrue="1" operator="between">
      <formula>21</formula>
      <formula>40</formula>
    </cfRule>
    <cfRule type="cellIs" dxfId="1189" priority="1193" stopIfTrue="1" operator="between">
      <formula>1</formula>
      <formula>20</formula>
    </cfRule>
    <cfRule type="cellIs" dxfId="1188" priority="1194" stopIfTrue="1" operator="equal">
      <formula>0</formula>
    </cfRule>
  </conditionalFormatting>
  <conditionalFormatting sqref="N38">
    <cfRule type="cellIs" dxfId="1187" priority="1183" stopIfTrue="1" operator="between">
      <formula>81</formula>
      <formula>100</formula>
    </cfRule>
    <cfRule type="cellIs" dxfId="1186" priority="1184" stopIfTrue="1" operator="between">
      <formula>61</formula>
      <formula>80</formula>
    </cfRule>
    <cfRule type="cellIs" dxfId="1185" priority="1185" stopIfTrue="1" operator="between">
      <formula>41</formula>
      <formula>60</formula>
    </cfRule>
    <cfRule type="cellIs" dxfId="1184" priority="1186" stopIfTrue="1" operator="between">
      <formula>21</formula>
      <formula>40</formula>
    </cfRule>
    <cfRule type="cellIs" dxfId="1183" priority="1187" stopIfTrue="1" operator="between">
      <formula>1</formula>
      <formula>20</formula>
    </cfRule>
    <cfRule type="cellIs" dxfId="1182" priority="1188" stopIfTrue="1" operator="equal">
      <formula>0</formula>
    </cfRule>
  </conditionalFormatting>
  <conditionalFormatting sqref="N39">
    <cfRule type="cellIs" dxfId="1181" priority="1177" stopIfTrue="1" operator="between">
      <formula>81</formula>
      <formula>100</formula>
    </cfRule>
    <cfRule type="cellIs" dxfId="1180" priority="1178" stopIfTrue="1" operator="between">
      <formula>61</formula>
      <formula>80</formula>
    </cfRule>
    <cfRule type="cellIs" dxfId="1179" priority="1179" stopIfTrue="1" operator="between">
      <formula>41</formula>
      <formula>60</formula>
    </cfRule>
    <cfRule type="cellIs" dxfId="1178" priority="1180" stopIfTrue="1" operator="between">
      <formula>21</formula>
      <formula>40</formula>
    </cfRule>
    <cfRule type="cellIs" dxfId="1177" priority="1181" stopIfTrue="1" operator="between">
      <formula>1</formula>
      <formula>20</formula>
    </cfRule>
    <cfRule type="cellIs" dxfId="1176" priority="1182" stopIfTrue="1" operator="equal">
      <formula>0</formula>
    </cfRule>
  </conditionalFormatting>
  <conditionalFormatting sqref="N40">
    <cfRule type="cellIs" dxfId="1175" priority="1171" stopIfTrue="1" operator="between">
      <formula>81</formula>
      <formula>100</formula>
    </cfRule>
    <cfRule type="cellIs" dxfId="1174" priority="1172" stopIfTrue="1" operator="between">
      <formula>61</formula>
      <formula>80</formula>
    </cfRule>
    <cfRule type="cellIs" dxfId="1173" priority="1173" stopIfTrue="1" operator="between">
      <formula>41</formula>
      <formula>60</formula>
    </cfRule>
    <cfRule type="cellIs" dxfId="1172" priority="1174" stopIfTrue="1" operator="between">
      <formula>21</formula>
      <formula>40</formula>
    </cfRule>
    <cfRule type="cellIs" dxfId="1171" priority="1175" stopIfTrue="1" operator="between">
      <formula>1</formula>
      <formula>20</formula>
    </cfRule>
    <cfRule type="cellIs" dxfId="1170" priority="1176" stopIfTrue="1" operator="equal">
      <formula>0</formula>
    </cfRule>
  </conditionalFormatting>
  <conditionalFormatting sqref="N41">
    <cfRule type="cellIs" dxfId="1169" priority="1165" stopIfTrue="1" operator="between">
      <formula>81</formula>
      <formula>100</formula>
    </cfRule>
    <cfRule type="cellIs" dxfId="1168" priority="1166" stopIfTrue="1" operator="between">
      <formula>61</formula>
      <formula>80</formula>
    </cfRule>
    <cfRule type="cellIs" dxfId="1167" priority="1167" stopIfTrue="1" operator="between">
      <formula>41</formula>
      <formula>60</formula>
    </cfRule>
    <cfRule type="cellIs" dxfId="1166" priority="1168" stopIfTrue="1" operator="between">
      <formula>21</formula>
      <formula>40</formula>
    </cfRule>
    <cfRule type="cellIs" dxfId="1165" priority="1169" stopIfTrue="1" operator="between">
      <formula>1</formula>
      <formula>20</formula>
    </cfRule>
    <cfRule type="cellIs" dxfId="1164" priority="1170" stopIfTrue="1" operator="equal">
      <formula>0</formula>
    </cfRule>
  </conditionalFormatting>
  <conditionalFormatting sqref="N42">
    <cfRule type="cellIs" dxfId="1163" priority="1159" stopIfTrue="1" operator="between">
      <formula>81</formula>
      <formula>100</formula>
    </cfRule>
    <cfRule type="cellIs" dxfId="1162" priority="1160" stopIfTrue="1" operator="between">
      <formula>61</formula>
      <formula>80</formula>
    </cfRule>
    <cfRule type="cellIs" dxfId="1161" priority="1161" stopIfTrue="1" operator="between">
      <formula>41</formula>
      <formula>60</formula>
    </cfRule>
    <cfRule type="cellIs" dxfId="1160" priority="1162" stopIfTrue="1" operator="between">
      <formula>21</formula>
      <formula>40</formula>
    </cfRule>
    <cfRule type="cellIs" dxfId="1159" priority="1163" stopIfTrue="1" operator="between">
      <formula>1</formula>
      <formula>20</formula>
    </cfRule>
    <cfRule type="cellIs" dxfId="1158" priority="1164" stopIfTrue="1" operator="equal">
      <formula>0</formula>
    </cfRule>
  </conditionalFormatting>
  <conditionalFormatting sqref="N43">
    <cfRule type="cellIs" dxfId="1157" priority="1153" stopIfTrue="1" operator="between">
      <formula>81</formula>
      <formula>100</formula>
    </cfRule>
    <cfRule type="cellIs" dxfId="1156" priority="1154" stopIfTrue="1" operator="between">
      <formula>61</formula>
      <formula>80</formula>
    </cfRule>
    <cfRule type="cellIs" dxfId="1155" priority="1155" stopIfTrue="1" operator="between">
      <formula>41</formula>
      <formula>60</formula>
    </cfRule>
    <cfRule type="cellIs" dxfId="1154" priority="1156" stopIfTrue="1" operator="between">
      <formula>21</formula>
      <formula>40</formula>
    </cfRule>
    <cfRule type="cellIs" dxfId="1153" priority="1157" stopIfTrue="1" operator="between">
      <formula>1</formula>
      <formula>20</formula>
    </cfRule>
    <cfRule type="cellIs" dxfId="1152" priority="1158" stopIfTrue="1" operator="equal">
      <formula>0</formula>
    </cfRule>
  </conditionalFormatting>
  <conditionalFormatting sqref="N44">
    <cfRule type="cellIs" dxfId="1151" priority="1147" stopIfTrue="1" operator="between">
      <formula>81</formula>
      <formula>100</formula>
    </cfRule>
    <cfRule type="cellIs" dxfId="1150" priority="1148" stopIfTrue="1" operator="between">
      <formula>61</formula>
      <formula>80</formula>
    </cfRule>
    <cfRule type="cellIs" dxfId="1149" priority="1149" stopIfTrue="1" operator="between">
      <formula>41</formula>
      <formula>60</formula>
    </cfRule>
    <cfRule type="cellIs" dxfId="1148" priority="1150" stopIfTrue="1" operator="between">
      <formula>21</formula>
      <formula>40</formula>
    </cfRule>
    <cfRule type="cellIs" dxfId="1147" priority="1151" stopIfTrue="1" operator="between">
      <formula>1</formula>
      <formula>20</formula>
    </cfRule>
    <cfRule type="cellIs" dxfId="1146" priority="1152" stopIfTrue="1" operator="equal">
      <formula>0</formula>
    </cfRule>
  </conditionalFormatting>
  <conditionalFormatting sqref="N45">
    <cfRule type="cellIs" dxfId="1145" priority="1141" stopIfTrue="1" operator="between">
      <formula>81</formula>
      <formula>100</formula>
    </cfRule>
    <cfRule type="cellIs" dxfId="1144" priority="1142" stopIfTrue="1" operator="between">
      <formula>61</formula>
      <formula>80</formula>
    </cfRule>
    <cfRule type="cellIs" dxfId="1143" priority="1143" stopIfTrue="1" operator="between">
      <formula>41</formula>
      <formula>60</formula>
    </cfRule>
    <cfRule type="cellIs" dxfId="1142" priority="1144" stopIfTrue="1" operator="between">
      <formula>21</formula>
      <formula>40</formula>
    </cfRule>
    <cfRule type="cellIs" dxfId="1141" priority="1145" stopIfTrue="1" operator="between">
      <formula>1</formula>
      <formula>20</formula>
    </cfRule>
    <cfRule type="cellIs" dxfId="1140" priority="1146" stopIfTrue="1" operator="equal">
      <formula>0</formula>
    </cfRule>
  </conditionalFormatting>
  <conditionalFormatting sqref="N46">
    <cfRule type="cellIs" dxfId="1139" priority="1135" stopIfTrue="1" operator="between">
      <formula>81</formula>
      <formula>100</formula>
    </cfRule>
    <cfRule type="cellIs" dxfId="1138" priority="1136" stopIfTrue="1" operator="between">
      <formula>61</formula>
      <formula>80</formula>
    </cfRule>
    <cfRule type="cellIs" dxfId="1137" priority="1137" stopIfTrue="1" operator="between">
      <formula>41</formula>
      <formula>60</formula>
    </cfRule>
    <cfRule type="cellIs" dxfId="1136" priority="1138" stopIfTrue="1" operator="between">
      <formula>21</formula>
      <formula>40</formula>
    </cfRule>
    <cfRule type="cellIs" dxfId="1135" priority="1139" stopIfTrue="1" operator="between">
      <formula>1</formula>
      <formula>20</formula>
    </cfRule>
    <cfRule type="cellIs" dxfId="1134" priority="1140" stopIfTrue="1" operator="equal">
      <formula>0</formula>
    </cfRule>
  </conditionalFormatting>
  <conditionalFormatting sqref="N47">
    <cfRule type="cellIs" dxfId="1133" priority="1129" stopIfTrue="1" operator="between">
      <formula>81</formula>
      <formula>100</formula>
    </cfRule>
    <cfRule type="cellIs" dxfId="1132" priority="1130" stopIfTrue="1" operator="between">
      <formula>61</formula>
      <formula>80</formula>
    </cfRule>
    <cfRule type="cellIs" dxfId="1131" priority="1131" stopIfTrue="1" operator="between">
      <formula>41</formula>
      <formula>60</formula>
    </cfRule>
    <cfRule type="cellIs" dxfId="1130" priority="1132" stopIfTrue="1" operator="between">
      <formula>21</formula>
      <formula>40</formula>
    </cfRule>
    <cfRule type="cellIs" dxfId="1129" priority="1133" stopIfTrue="1" operator="between">
      <formula>1</formula>
      <formula>20</formula>
    </cfRule>
    <cfRule type="cellIs" dxfId="1128" priority="1134" stopIfTrue="1" operator="equal">
      <formula>0</formula>
    </cfRule>
  </conditionalFormatting>
  <conditionalFormatting sqref="N48">
    <cfRule type="cellIs" dxfId="1127" priority="1123" stopIfTrue="1" operator="between">
      <formula>81</formula>
      <formula>100</formula>
    </cfRule>
    <cfRule type="cellIs" dxfId="1126" priority="1124" stopIfTrue="1" operator="between">
      <formula>61</formula>
      <formula>80</formula>
    </cfRule>
    <cfRule type="cellIs" dxfId="1125" priority="1125" stopIfTrue="1" operator="between">
      <formula>41</formula>
      <formula>60</formula>
    </cfRule>
    <cfRule type="cellIs" dxfId="1124" priority="1126" stopIfTrue="1" operator="between">
      <formula>21</formula>
      <formula>40</formula>
    </cfRule>
    <cfRule type="cellIs" dxfId="1123" priority="1127" stopIfTrue="1" operator="between">
      <formula>1</formula>
      <formula>20</formula>
    </cfRule>
    <cfRule type="cellIs" dxfId="1122" priority="1128" stopIfTrue="1" operator="equal">
      <formula>0</formula>
    </cfRule>
  </conditionalFormatting>
  <conditionalFormatting sqref="N49">
    <cfRule type="cellIs" dxfId="1121" priority="1117" stopIfTrue="1" operator="between">
      <formula>81</formula>
      <formula>100</formula>
    </cfRule>
    <cfRule type="cellIs" dxfId="1120" priority="1118" stopIfTrue="1" operator="between">
      <formula>61</formula>
      <formula>80</formula>
    </cfRule>
    <cfRule type="cellIs" dxfId="1119" priority="1119" stopIfTrue="1" operator="between">
      <formula>41</formula>
      <formula>60</formula>
    </cfRule>
    <cfRule type="cellIs" dxfId="1118" priority="1120" stopIfTrue="1" operator="between">
      <formula>21</formula>
      <formula>40</formula>
    </cfRule>
    <cfRule type="cellIs" dxfId="1117" priority="1121" stopIfTrue="1" operator="between">
      <formula>1</formula>
      <formula>20</formula>
    </cfRule>
    <cfRule type="cellIs" dxfId="1116" priority="1122" stopIfTrue="1" operator="equal">
      <formula>0</formula>
    </cfRule>
  </conditionalFormatting>
  <conditionalFormatting sqref="N50">
    <cfRule type="cellIs" dxfId="1115" priority="1111" stopIfTrue="1" operator="between">
      <formula>81</formula>
      <formula>100</formula>
    </cfRule>
    <cfRule type="cellIs" dxfId="1114" priority="1112" stopIfTrue="1" operator="between">
      <formula>61</formula>
      <formula>80</formula>
    </cfRule>
    <cfRule type="cellIs" dxfId="1113" priority="1113" stopIfTrue="1" operator="between">
      <formula>41</formula>
      <formula>60</formula>
    </cfRule>
    <cfRule type="cellIs" dxfId="1112" priority="1114" stopIfTrue="1" operator="between">
      <formula>21</formula>
      <formula>40</formula>
    </cfRule>
    <cfRule type="cellIs" dxfId="1111" priority="1115" stopIfTrue="1" operator="between">
      <formula>1</formula>
      <formula>20</formula>
    </cfRule>
    <cfRule type="cellIs" dxfId="1110" priority="1116" stopIfTrue="1" operator="equal">
      <formula>0</formula>
    </cfRule>
  </conditionalFormatting>
  <conditionalFormatting sqref="N51">
    <cfRule type="cellIs" dxfId="1109" priority="1105" stopIfTrue="1" operator="between">
      <formula>81</formula>
      <formula>100</formula>
    </cfRule>
    <cfRule type="cellIs" dxfId="1108" priority="1106" stopIfTrue="1" operator="between">
      <formula>61</formula>
      <formula>80</formula>
    </cfRule>
    <cfRule type="cellIs" dxfId="1107" priority="1107" stopIfTrue="1" operator="between">
      <formula>41</formula>
      <formula>60</formula>
    </cfRule>
    <cfRule type="cellIs" dxfId="1106" priority="1108" stopIfTrue="1" operator="between">
      <formula>21</formula>
      <formula>40</formula>
    </cfRule>
    <cfRule type="cellIs" dxfId="1105" priority="1109" stopIfTrue="1" operator="between">
      <formula>1</formula>
      <formula>20</formula>
    </cfRule>
    <cfRule type="cellIs" dxfId="1104" priority="1110" stopIfTrue="1" operator="equal">
      <formula>0</formula>
    </cfRule>
  </conditionalFormatting>
  <conditionalFormatting sqref="N52">
    <cfRule type="cellIs" dxfId="1103" priority="1099" stopIfTrue="1" operator="between">
      <formula>81</formula>
      <formula>100</formula>
    </cfRule>
    <cfRule type="cellIs" dxfId="1102" priority="1100" stopIfTrue="1" operator="between">
      <formula>61</formula>
      <formula>80</formula>
    </cfRule>
    <cfRule type="cellIs" dxfId="1101" priority="1101" stopIfTrue="1" operator="between">
      <formula>41</formula>
      <formula>60</formula>
    </cfRule>
    <cfRule type="cellIs" dxfId="1100" priority="1102" stopIfTrue="1" operator="between">
      <formula>21</formula>
      <formula>40</formula>
    </cfRule>
    <cfRule type="cellIs" dxfId="1099" priority="1103" stopIfTrue="1" operator="between">
      <formula>1</formula>
      <formula>20</formula>
    </cfRule>
    <cfRule type="cellIs" dxfId="1098" priority="1104" stopIfTrue="1" operator="equal">
      <formula>0</formula>
    </cfRule>
  </conditionalFormatting>
  <conditionalFormatting sqref="N53">
    <cfRule type="cellIs" dxfId="1097" priority="1093" stopIfTrue="1" operator="between">
      <formula>81</formula>
      <formula>100</formula>
    </cfRule>
    <cfRule type="cellIs" dxfId="1096" priority="1094" stopIfTrue="1" operator="between">
      <formula>61</formula>
      <formula>80</formula>
    </cfRule>
    <cfRule type="cellIs" dxfId="1095" priority="1095" stopIfTrue="1" operator="between">
      <formula>41</formula>
      <formula>60</formula>
    </cfRule>
    <cfRule type="cellIs" dxfId="1094" priority="1096" stopIfTrue="1" operator="between">
      <formula>21</formula>
      <formula>40</formula>
    </cfRule>
    <cfRule type="cellIs" dxfId="1093" priority="1097" stopIfTrue="1" operator="between">
      <formula>1</formula>
      <formula>20</formula>
    </cfRule>
    <cfRule type="cellIs" dxfId="1092" priority="1098" stopIfTrue="1" operator="equal">
      <formula>0</formula>
    </cfRule>
  </conditionalFormatting>
  <conditionalFormatting sqref="N54">
    <cfRule type="cellIs" dxfId="1091" priority="1087" stopIfTrue="1" operator="between">
      <formula>81</formula>
      <formula>100</formula>
    </cfRule>
    <cfRule type="cellIs" dxfId="1090" priority="1088" stopIfTrue="1" operator="between">
      <formula>61</formula>
      <formula>80</formula>
    </cfRule>
    <cfRule type="cellIs" dxfId="1089" priority="1089" stopIfTrue="1" operator="between">
      <formula>41</formula>
      <formula>60</formula>
    </cfRule>
    <cfRule type="cellIs" dxfId="1088" priority="1090" stopIfTrue="1" operator="between">
      <formula>21</formula>
      <formula>40</formula>
    </cfRule>
    <cfRule type="cellIs" dxfId="1087" priority="1091" stopIfTrue="1" operator="between">
      <formula>1</formula>
      <formula>20</formula>
    </cfRule>
    <cfRule type="cellIs" dxfId="1086" priority="1092" stopIfTrue="1" operator="equal">
      <formula>0</formula>
    </cfRule>
  </conditionalFormatting>
  <conditionalFormatting sqref="N55">
    <cfRule type="cellIs" dxfId="1085" priority="1081" stopIfTrue="1" operator="between">
      <formula>81</formula>
      <formula>100</formula>
    </cfRule>
    <cfRule type="cellIs" dxfId="1084" priority="1082" stopIfTrue="1" operator="between">
      <formula>61</formula>
      <formula>80</formula>
    </cfRule>
    <cfRule type="cellIs" dxfId="1083" priority="1083" stopIfTrue="1" operator="between">
      <formula>41</formula>
      <formula>60</formula>
    </cfRule>
    <cfRule type="cellIs" dxfId="1082" priority="1084" stopIfTrue="1" operator="between">
      <formula>21</formula>
      <formula>40</formula>
    </cfRule>
    <cfRule type="cellIs" dxfId="1081" priority="1085" stopIfTrue="1" operator="between">
      <formula>1</formula>
      <formula>20</formula>
    </cfRule>
    <cfRule type="cellIs" dxfId="1080" priority="1086" stopIfTrue="1" operator="equal">
      <formula>0</formula>
    </cfRule>
  </conditionalFormatting>
  <conditionalFormatting sqref="N56">
    <cfRule type="cellIs" dxfId="1079" priority="1075" stopIfTrue="1" operator="between">
      <formula>81</formula>
      <formula>100</formula>
    </cfRule>
    <cfRule type="cellIs" dxfId="1078" priority="1076" stopIfTrue="1" operator="between">
      <formula>61</formula>
      <formula>80</formula>
    </cfRule>
    <cfRule type="cellIs" dxfId="1077" priority="1077" stopIfTrue="1" operator="between">
      <formula>41</formula>
      <formula>60</formula>
    </cfRule>
    <cfRule type="cellIs" dxfId="1076" priority="1078" stopIfTrue="1" operator="between">
      <formula>21</formula>
      <formula>40</formula>
    </cfRule>
    <cfRule type="cellIs" dxfId="1075" priority="1079" stopIfTrue="1" operator="between">
      <formula>1</formula>
      <formula>20</formula>
    </cfRule>
    <cfRule type="cellIs" dxfId="1074" priority="1080" stopIfTrue="1" operator="equal">
      <formula>0</formula>
    </cfRule>
  </conditionalFormatting>
  <conditionalFormatting sqref="N57">
    <cfRule type="cellIs" dxfId="1073" priority="1069" stopIfTrue="1" operator="between">
      <formula>81</formula>
      <formula>100</formula>
    </cfRule>
    <cfRule type="cellIs" dxfId="1072" priority="1070" stopIfTrue="1" operator="between">
      <formula>61</formula>
      <formula>80</formula>
    </cfRule>
    <cfRule type="cellIs" dxfId="1071" priority="1071" stopIfTrue="1" operator="between">
      <formula>41</formula>
      <formula>60</formula>
    </cfRule>
    <cfRule type="cellIs" dxfId="1070" priority="1072" stopIfTrue="1" operator="between">
      <formula>21</formula>
      <formula>40</formula>
    </cfRule>
    <cfRule type="cellIs" dxfId="1069" priority="1073" stopIfTrue="1" operator="between">
      <formula>1</formula>
      <formula>20</formula>
    </cfRule>
    <cfRule type="cellIs" dxfId="1068" priority="1074" stopIfTrue="1" operator="equal">
      <formula>0</formula>
    </cfRule>
  </conditionalFormatting>
  <conditionalFormatting sqref="N58">
    <cfRule type="cellIs" dxfId="1067" priority="1063" stopIfTrue="1" operator="between">
      <formula>81</formula>
      <formula>100</formula>
    </cfRule>
    <cfRule type="cellIs" dxfId="1066" priority="1064" stopIfTrue="1" operator="between">
      <formula>61</formula>
      <formula>80</formula>
    </cfRule>
    <cfRule type="cellIs" dxfId="1065" priority="1065" stopIfTrue="1" operator="between">
      <formula>41</formula>
      <formula>60</formula>
    </cfRule>
    <cfRule type="cellIs" dxfId="1064" priority="1066" stopIfTrue="1" operator="between">
      <formula>21</formula>
      <formula>40</formula>
    </cfRule>
    <cfRule type="cellIs" dxfId="1063" priority="1067" stopIfTrue="1" operator="between">
      <formula>1</formula>
      <formula>20</formula>
    </cfRule>
    <cfRule type="cellIs" dxfId="1062" priority="1068" stopIfTrue="1" operator="equal">
      <formula>0</formula>
    </cfRule>
  </conditionalFormatting>
  <conditionalFormatting sqref="N59">
    <cfRule type="cellIs" dxfId="1061" priority="1057" stopIfTrue="1" operator="between">
      <formula>81</formula>
      <formula>100</formula>
    </cfRule>
    <cfRule type="cellIs" dxfId="1060" priority="1058" stopIfTrue="1" operator="between">
      <formula>61</formula>
      <formula>80</formula>
    </cfRule>
    <cfRule type="cellIs" dxfId="1059" priority="1059" stopIfTrue="1" operator="between">
      <formula>41</formula>
      <formula>60</formula>
    </cfRule>
    <cfRule type="cellIs" dxfId="1058" priority="1060" stopIfTrue="1" operator="between">
      <formula>21</formula>
      <formula>40</formula>
    </cfRule>
    <cfRule type="cellIs" dxfId="1057" priority="1061" stopIfTrue="1" operator="between">
      <formula>1</formula>
      <formula>20</formula>
    </cfRule>
    <cfRule type="cellIs" dxfId="1056" priority="1062" stopIfTrue="1" operator="equal">
      <formula>0</formula>
    </cfRule>
  </conditionalFormatting>
  <conditionalFormatting sqref="N60">
    <cfRule type="cellIs" dxfId="1055" priority="1051" stopIfTrue="1" operator="between">
      <formula>81</formula>
      <formula>100</formula>
    </cfRule>
    <cfRule type="cellIs" dxfId="1054" priority="1052" stopIfTrue="1" operator="between">
      <formula>61</formula>
      <formula>80</formula>
    </cfRule>
    <cfRule type="cellIs" dxfId="1053" priority="1053" stopIfTrue="1" operator="between">
      <formula>41</formula>
      <formula>60</formula>
    </cfRule>
    <cfRule type="cellIs" dxfId="1052" priority="1054" stopIfTrue="1" operator="between">
      <formula>21</formula>
      <formula>40</formula>
    </cfRule>
    <cfRule type="cellIs" dxfId="1051" priority="1055" stopIfTrue="1" operator="between">
      <formula>1</formula>
      <formula>20</formula>
    </cfRule>
    <cfRule type="cellIs" dxfId="1050" priority="1056" stopIfTrue="1" operator="equal">
      <formula>0</formula>
    </cfRule>
  </conditionalFormatting>
  <conditionalFormatting sqref="N61">
    <cfRule type="cellIs" dxfId="1049" priority="1045" stopIfTrue="1" operator="between">
      <formula>81</formula>
      <formula>100</formula>
    </cfRule>
    <cfRule type="cellIs" dxfId="1048" priority="1046" stopIfTrue="1" operator="between">
      <formula>61</formula>
      <formula>80</formula>
    </cfRule>
    <cfRule type="cellIs" dxfId="1047" priority="1047" stopIfTrue="1" operator="between">
      <formula>41</formula>
      <formula>60</formula>
    </cfRule>
    <cfRule type="cellIs" dxfId="1046" priority="1048" stopIfTrue="1" operator="between">
      <formula>21</formula>
      <formula>40</formula>
    </cfRule>
    <cfRule type="cellIs" dxfId="1045" priority="1049" stopIfTrue="1" operator="between">
      <formula>1</formula>
      <formula>20</formula>
    </cfRule>
    <cfRule type="cellIs" dxfId="1044" priority="1050" stopIfTrue="1" operator="equal">
      <formula>0</formula>
    </cfRule>
  </conditionalFormatting>
  <conditionalFormatting sqref="N62">
    <cfRule type="cellIs" dxfId="1043" priority="1039" stopIfTrue="1" operator="between">
      <formula>81</formula>
      <formula>100</formula>
    </cfRule>
    <cfRule type="cellIs" dxfId="1042" priority="1040" stopIfTrue="1" operator="between">
      <formula>61</formula>
      <formula>80</formula>
    </cfRule>
    <cfRule type="cellIs" dxfId="1041" priority="1041" stopIfTrue="1" operator="between">
      <formula>41</formula>
      <formula>60</formula>
    </cfRule>
    <cfRule type="cellIs" dxfId="1040" priority="1042" stopIfTrue="1" operator="between">
      <formula>21</formula>
      <formula>40</formula>
    </cfRule>
    <cfRule type="cellIs" dxfId="1039" priority="1043" stopIfTrue="1" operator="between">
      <formula>1</formula>
      <formula>20</formula>
    </cfRule>
    <cfRule type="cellIs" dxfId="1038" priority="1044" stopIfTrue="1" operator="equal">
      <formula>0</formula>
    </cfRule>
  </conditionalFormatting>
  <conditionalFormatting sqref="N63">
    <cfRule type="cellIs" dxfId="1037" priority="1033" stopIfTrue="1" operator="between">
      <formula>81</formula>
      <formula>100</formula>
    </cfRule>
    <cfRule type="cellIs" dxfId="1036" priority="1034" stopIfTrue="1" operator="between">
      <formula>61</formula>
      <formula>80</formula>
    </cfRule>
    <cfRule type="cellIs" dxfId="1035" priority="1035" stopIfTrue="1" operator="between">
      <formula>41</formula>
      <formula>60</formula>
    </cfRule>
    <cfRule type="cellIs" dxfId="1034" priority="1036" stopIfTrue="1" operator="between">
      <formula>21</formula>
      <formula>40</formula>
    </cfRule>
    <cfRule type="cellIs" dxfId="1033" priority="1037" stopIfTrue="1" operator="between">
      <formula>1</formula>
      <formula>20</formula>
    </cfRule>
    <cfRule type="cellIs" dxfId="1032" priority="1038" stopIfTrue="1" operator="equal">
      <formula>0</formula>
    </cfRule>
  </conditionalFormatting>
  <conditionalFormatting sqref="N64">
    <cfRule type="cellIs" dxfId="1031" priority="1027" stopIfTrue="1" operator="between">
      <formula>81</formula>
      <formula>100</formula>
    </cfRule>
    <cfRule type="cellIs" dxfId="1030" priority="1028" stopIfTrue="1" operator="between">
      <formula>61</formula>
      <formula>80</formula>
    </cfRule>
    <cfRule type="cellIs" dxfId="1029" priority="1029" stopIfTrue="1" operator="between">
      <formula>41</formula>
      <formula>60</formula>
    </cfRule>
    <cfRule type="cellIs" dxfId="1028" priority="1030" stopIfTrue="1" operator="between">
      <formula>21</formula>
      <formula>40</formula>
    </cfRule>
    <cfRule type="cellIs" dxfId="1027" priority="1031" stopIfTrue="1" operator="between">
      <formula>1</formula>
      <formula>20</formula>
    </cfRule>
    <cfRule type="cellIs" dxfId="1026" priority="1032" stopIfTrue="1" operator="equal">
      <formula>0</formula>
    </cfRule>
  </conditionalFormatting>
  <conditionalFormatting sqref="P8">
    <cfRule type="cellIs" dxfId="1025" priority="1021" stopIfTrue="1" operator="between">
      <formula>81</formula>
      <formula>100</formula>
    </cfRule>
    <cfRule type="cellIs" dxfId="1024" priority="1022" stopIfTrue="1" operator="between">
      <formula>61</formula>
      <formula>80</formula>
    </cfRule>
    <cfRule type="cellIs" dxfId="1023" priority="1023" stopIfTrue="1" operator="between">
      <formula>41</formula>
      <formula>60</formula>
    </cfRule>
    <cfRule type="cellIs" dxfId="1022" priority="1024" stopIfTrue="1" operator="between">
      <formula>21</formula>
      <formula>40</formula>
    </cfRule>
    <cfRule type="cellIs" dxfId="1021" priority="1025" stopIfTrue="1" operator="between">
      <formula>1</formula>
      <formula>20</formula>
    </cfRule>
    <cfRule type="cellIs" dxfId="1020" priority="1026" stopIfTrue="1" operator="equal">
      <formula>0</formula>
    </cfRule>
  </conditionalFormatting>
  <conditionalFormatting sqref="P9">
    <cfRule type="cellIs" dxfId="1019" priority="1015" stopIfTrue="1" operator="between">
      <formula>81</formula>
      <formula>100</formula>
    </cfRule>
    <cfRule type="cellIs" dxfId="1018" priority="1016" stopIfTrue="1" operator="between">
      <formula>61</formula>
      <formula>80</formula>
    </cfRule>
    <cfRule type="cellIs" dxfId="1017" priority="1017" stopIfTrue="1" operator="between">
      <formula>41</formula>
      <formula>60</formula>
    </cfRule>
    <cfRule type="cellIs" dxfId="1016" priority="1018" stopIfTrue="1" operator="between">
      <formula>21</formula>
      <formula>40</formula>
    </cfRule>
    <cfRule type="cellIs" dxfId="1015" priority="1019" stopIfTrue="1" operator="between">
      <formula>1</formula>
      <formula>20</formula>
    </cfRule>
    <cfRule type="cellIs" dxfId="1014" priority="1020" stopIfTrue="1" operator="equal">
      <formula>0</formula>
    </cfRule>
  </conditionalFormatting>
  <conditionalFormatting sqref="P10">
    <cfRule type="cellIs" dxfId="1013" priority="1009" stopIfTrue="1" operator="between">
      <formula>81</formula>
      <formula>100</formula>
    </cfRule>
    <cfRule type="cellIs" dxfId="1012" priority="1010" stopIfTrue="1" operator="between">
      <formula>61</formula>
      <formula>80</formula>
    </cfRule>
    <cfRule type="cellIs" dxfId="1011" priority="1011" stopIfTrue="1" operator="between">
      <formula>41</formula>
      <formula>60</formula>
    </cfRule>
    <cfRule type="cellIs" dxfId="1010" priority="1012" stopIfTrue="1" operator="between">
      <formula>21</formula>
      <formula>40</formula>
    </cfRule>
    <cfRule type="cellIs" dxfId="1009" priority="1013" stopIfTrue="1" operator="between">
      <formula>1</formula>
      <formula>20</formula>
    </cfRule>
    <cfRule type="cellIs" dxfId="1008" priority="1014" stopIfTrue="1" operator="equal">
      <formula>0</formula>
    </cfRule>
  </conditionalFormatting>
  <conditionalFormatting sqref="P11">
    <cfRule type="cellIs" dxfId="1007" priority="1003" stopIfTrue="1" operator="between">
      <formula>81</formula>
      <formula>100</formula>
    </cfRule>
    <cfRule type="cellIs" dxfId="1006" priority="1004" stopIfTrue="1" operator="between">
      <formula>61</formula>
      <formula>80</formula>
    </cfRule>
    <cfRule type="cellIs" dxfId="1005" priority="1005" stopIfTrue="1" operator="between">
      <formula>41</formula>
      <formula>60</formula>
    </cfRule>
    <cfRule type="cellIs" dxfId="1004" priority="1006" stopIfTrue="1" operator="between">
      <formula>21</formula>
      <formula>40</formula>
    </cfRule>
    <cfRule type="cellIs" dxfId="1003" priority="1007" stopIfTrue="1" operator="between">
      <formula>1</formula>
      <formula>20</formula>
    </cfRule>
    <cfRule type="cellIs" dxfId="1002" priority="1008" stopIfTrue="1" operator="equal">
      <formula>0</formula>
    </cfRule>
  </conditionalFormatting>
  <conditionalFormatting sqref="P12">
    <cfRule type="cellIs" dxfId="1001" priority="997" stopIfTrue="1" operator="between">
      <formula>81</formula>
      <formula>100</formula>
    </cfRule>
    <cfRule type="cellIs" dxfId="1000" priority="998" stopIfTrue="1" operator="between">
      <formula>61</formula>
      <formula>80</formula>
    </cfRule>
    <cfRule type="cellIs" dxfId="999" priority="999" stopIfTrue="1" operator="between">
      <formula>41</formula>
      <formula>60</formula>
    </cfRule>
    <cfRule type="cellIs" dxfId="998" priority="1000" stopIfTrue="1" operator="between">
      <formula>21</formula>
      <formula>40</formula>
    </cfRule>
    <cfRule type="cellIs" dxfId="997" priority="1001" stopIfTrue="1" operator="between">
      <formula>1</formula>
      <formula>20</formula>
    </cfRule>
    <cfRule type="cellIs" dxfId="996" priority="1002" stopIfTrue="1" operator="equal">
      <formula>0</formula>
    </cfRule>
  </conditionalFormatting>
  <conditionalFormatting sqref="P13">
    <cfRule type="cellIs" dxfId="995" priority="991" stopIfTrue="1" operator="between">
      <formula>81</formula>
      <formula>100</formula>
    </cfRule>
    <cfRule type="cellIs" dxfId="994" priority="992" stopIfTrue="1" operator="between">
      <formula>61</formula>
      <formula>80</formula>
    </cfRule>
    <cfRule type="cellIs" dxfId="993" priority="993" stopIfTrue="1" operator="between">
      <formula>41</formula>
      <formula>60</formula>
    </cfRule>
    <cfRule type="cellIs" dxfId="992" priority="994" stopIfTrue="1" operator="between">
      <formula>21</formula>
      <formula>40</formula>
    </cfRule>
    <cfRule type="cellIs" dxfId="991" priority="995" stopIfTrue="1" operator="between">
      <formula>1</formula>
      <formula>20</formula>
    </cfRule>
    <cfRule type="cellIs" dxfId="990" priority="996" stopIfTrue="1" operator="equal">
      <formula>0</formula>
    </cfRule>
  </conditionalFormatting>
  <conditionalFormatting sqref="P14">
    <cfRule type="cellIs" dxfId="989" priority="985" stopIfTrue="1" operator="between">
      <formula>81</formula>
      <formula>100</formula>
    </cfRule>
    <cfRule type="cellIs" dxfId="988" priority="986" stopIfTrue="1" operator="between">
      <formula>61</formula>
      <formula>80</formula>
    </cfRule>
    <cfRule type="cellIs" dxfId="987" priority="987" stopIfTrue="1" operator="between">
      <formula>41</formula>
      <formula>60</formula>
    </cfRule>
    <cfRule type="cellIs" dxfId="986" priority="988" stopIfTrue="1" operator="between">
      <formula>21</formula>
      <formula>40</formula>
    </cfRule>
    <cfRule type="cellIs" dxfId="985" priority="989" stopIfTrue="1" operator="between">
      <formula>1</formula>
      <formula>20</formula>
    </cfRule>
    <cfRule type="cellIs" dxfId="984" priority="990" stopIfTrue="1" operator="equal">
      <formula>0</formula>
    </cfRule>
  </conditionalFormatting>
  <conditionalFormatting sqref="P15">
    <cfRule type="cellIs" dxfId="983" priority="979" stopIfTrue="1" operator="between">
      <formula>81</formula>
      <formula>100</formula>
    </cfRule>
    <cfRule type="cellIs" dxfId="982" priority="980" stopIfTrue="1" operator="between">
      <formula>61</formula>
      <formula>80</formula>
    </cfRule>
    <cfRule type="cellIs" dxfId="981" priority="981" stopIfTrue="1" operator="between">
      <formula>41</formula>
      <formula>60</formula>
    </cfRule>
    <cfRule type="cellIs" dxfId="980" priority="982" stopIfTrue="1" operator="between">
      <formula>21</formula>
      <formula>40</formula>
    </cfRule>
    <cfRule type="cellIs" dxfId="979" priority="983" stopIfTrue="1" operator="between">
      <formula>1</formula>
      <formula>20</formula>
    </cfRule>
    <cfRule type="cellIs" dxfId="978" priority="984" stopIfTrue="1" operator="equal">
      <formula>0</formula>
    </cfRule>
  </conditionalFormatting>
  <conditionalFormatting sqref="P16">
    <cfRule type="cellIs" dxfId="977" priority="973" stopIfTrue="1" operator="between">
      <formula>81</formula>
      <formula>100</formula>
    </cfRule>
    <cfRule type="cellIs" dxfId="976" priority="974" stopIfTrue="1" operator="between">
      <formula>61</formula>
      <formula>80</formula>
    </cfRule>
    <cfRule type="cellIs" dxfId="975" priority="975" stopIfTrue="1" operator="between">
      <formula>41</formula>
      <formula>60</formula>
    </cfRule>
    <cfRule type="cellIs" dxfId="974" priority="976" stopIfTrue="1" operator="between">
      <formula>21</formula>
      <formula>40</formula>
    </cfRule>
    <cfRule type="cellIs" dxfId="973" priority="977" stopIfTrue="1" operator="between">
      <formula>1</formula>
      <formula>20</formula>
    </cfRule>
    <cfRule type="cellIs" dxfId="972" priority="978" stopIfTrue="1" operator="equal">
      <formula>0</formula>
    </cfRule>
  </conditionalFormatting>
  <conditionalFormatting sqref="P17">
    <cfRule type="cellIs" dxfId="971" priority="967" stopIfTrue="1" operator="between">
      <formula>81</formula>
      <formula>100</formula>
    </cfRule>
    <cfRule type="cellIs" dxfId="970" priority="968" stopIfTrue="1" operator="between">
      <formula>61</formula>
      <formula>80</formula>
    </cfRule>
    <cfRule type="cellIs" dxfId="969" priority="969" stopIfTrue="1" operator="between">
      <formula>41</formula>
      <formula>60</formula>
    </cfRule>
    <cfRule type="cellIs" dxfId="968" priority="970" stopIfTrue="1" operator="between">
      <formula>21</formula>
      <formula>40</formula>
    </cfRule>
    <cfRule type="cellIs" dxfId="967" priority="971" stopIfTrue="1" operator="between">
      <formula>1</formula>
      <formula>20</formula>
    </cfRule>
    <cfRule type="cellIs" dxfId="966" priority="972" stopIfTrue="1" operator="equal">
      <formula>0</formula>
    </cfRule>
  </conditionalFormatting>
  <conditionalFormatting sqref="P18">
    <cfRule type="cellIs" dxfId="965" priority="961" stopIfTrue="1" operator="between">
      <formula>81</formula>
      <formula>100</formula>
    </cfRule>
    <cfRule type="cellIs" dxfId="964" priority="962" stopIfTrue="1" operator="between">
      <formula>61</formula>
      <formula>80</formula>
    </cfRule>
    <cfRule type="cellIs" dxfId="963" priority="963" stopIfTrue="1" operator="between">
      <formula>41</formula>
      <formula>60</formula>
    </cfRule>
    <cfRule type="cellIs" dxfId="962" priority="964" stopIfTrue="1" operator="between">
      <formula>21</formula>
      <formula>40</formula>
    </cfRule>
    <cfRule type="cellIs" dxfId="961" priority="965" stopIfTrue="1" operator="between">
      <formula>1</formula>
      <formula>20</formula>
    </cfRule>
    <cfRule type="cellIs" dxfId="960" priority="966" stopIfTrue="1" operator="equal">
      <formula>0</formula>
    </cfRule>
  </conditionalFormatting>
  <conditionalFormatting sqref="P19">
    <cfRule type="cellIs" dxfId="959" priority="955" stopIfTrue="1" operator="between">
      <formula>81</formula>
      <formula>100</formula>
    </cfRule>
    <cfRule type="cellIs" dxfId="958" priority="956" stopIfTrue="1" operator="between">
      <formula>61</formula>
      <formula>80</formula>
    </cfRule>
    <cfRule type="cellIs" dxfId="957" priority="957" stopIfTrue="1" operator="between">
      <formula>41</formula>
      <formula>60</formula>
    </cfRule>
    <cfRule type="cellIs" dxfId="956" priority="958" stopIfTrue="1" operator="between">
      <formula>21</formula>
      <formula>40</formula>
    </cfRule>
    <cfRule type="cellIs" dxfId="955" priority="959" stopIfTrue="1" operator="between">
      <formula>1</formula>
      <formula>20</formula>
    </cfRule>
    <cfRule type="cellIs" dxfId="954" priority="960" stopIfTrue="1" operator="equal">
      <formula>0</formula>
    </cfRule>
  </conditionalFormatting>
  <conditionalFormatting sqref="P20">
    <cfRule type="cellIs" dxfId="953" priority="949" stopIfTrue="1" operator="between">
      <formula>81</formula>
      <formula>100</formula>
    </cfRule>
    <cfRule type="cellIs" dxfId="952" priority="950" stopIfTrue="1" operator="between">
      <formula>61</formula>
      <formula>80</formula>
    </cfRule>
    <cfRule type="cellIs" dxfId="951" priority="951" stopIfTrue="1" operator="between">
      <formula>41</formula>
      <formula>60</formula>
    </cfRule>
    <cfRule type="cellIs" dxfId="950" priority="952" stopIfTrue="1" operator="between">
      <formula>21</formula>
      <formula>40</formula>
    </cfRule>
    <cfRule type="cellIs" dxfId="949" priority="953" stopIfTrue="1" operator="between">
      <formula>1</formula>
      <formula>20</formula>
    </cfRule>
    <cfRule type="cellIs" dxfId="948" priority="954" stopIfTrue="1" operator="equal">
      <formula>0</formula>
    </cfRule>
  </conditionalFormatting>
  <conditionalFormatting sqref="P21">
    <cfRule type="cellIs" dxfId="947" priority="943" stopIfTrue="1" operator="between">
      <formula>81</formula>
      <formula>100</formula>
    </cfRule>
    <cfRule type="cellIs" dxfId="946" priority="944" stopIfTrue="1" operator="between">
      <formula>61</formula>
      <formula>80</formula>
    </cfRule>
    <cfRule type="cellIs" dxfId="945" priority="945" stopIfTrue="1" operator="between">
      <formula>41</formula>
      <formula>60</formula>
    </cfRule>
    <cfRule type="cellIs" dxfId="944" priority="946" stopIfTrue="1" operator="between">
      <formula>21</formula>
      <formula>40</formula>
    </cfRule>
    <cfRule type="cellIs" dxfId="943" priority="947" stopIfTrue="1" operator="between">
      <formula>1</formula>
      <formula>20</formula>
    </cfRule>
    <cfRule type="cellIs" dxfId="942" priority="948" stopIfTrue="1" operator="equal">
      <formula>0</formula>
    </cfRule>
  </conditionalFormatting>
  <conditionalFormatting sqref="P22">
    <cfRule type="cellIs" dxfId="941" priority="937" stopIfTrue="1" operator="between">
      <formula>81</formula>
      <formula>100</formula>
    </cfRule>
    <cfRule type="cellIs" dxfId="940" priority="938" stopIfTrue="1" operator="between">
      <formula>61</formula>
      <formula>80</formula>
    </cfRule>
    <cfRule type="cellIs" dxfId="939" priority="939" stopIfTrue="1" operator="between">
      <formula>41</formula>
      <formula>60</formula>
    </cfRule>
    <cfRule type="cellIs" dxfId="938" priority="940" stopIfTrue="1" operator="between">
      <formula>21</formula>
      <formula>40</formula>
    </cfRule>
    <cfRule type="cellIs" dxfId="937" priority="941" stopIfTrue="1" operator="between">
      <formula>1</formula>
      <formula>20</formula>
    </cfRule>
    <cfRule type="cellIs" dxfId="936" priority="942" stopIfTrue="1" operator="equal">
      <formula>0</formula>
    </cfRule>
  </conditionalFormatting>
  <conditionalFormatting sqref="P23">
    <cfRule type="cellIs" dxfId="935" priority="931" stopIfTrue="1" operator="between">
      <formula>81</formula>
      <formula>100</formula>
    </cfRule>
    <cfRule type="cellIs" dxfId="934" priority="932" stopIfTrue="1" operator="between">
      <formula>61</formula>
      <formula>80</formula>
    </cfRule>
    <cfRule type="cellIs" dxfId="933" priority="933" stopIfTrue="1" operator="between">
      <formula>41</formula>
      <formula>60</formula>
    </cfRule>
    <cfRule type="cellIs" dxfId="932" priority="934" stopIfTrue="1" operator="between">
      <formula>21</formula>
      <formula>40</formula>
    </cfRule>
    <cfRule type="cellIs" dxfId="931" priority="935" stopIfTrue="1" operator="between">
      <formula>1</formula>
      <formula>20</formula>
    </cfRule>
    <cfRule type="cellIs" dxfId="930" priority="936" stopIfTrue="1" operator="equal">
      <formula>0</formula>
    </cfRule>
  </conditionalFormatting>
  <conditionalFormatting sqref="P24">
    <cfRule type="cellIs" dxfId="929" priority="925" stopIfTrue="1" operator="between">
      <formula>81</formula>
      <formula>100</formula>
    </cfRule>
    <cfRule type="cellIs" dxfId="928" priority="926" stopIfTrue="1" operator="between">
      <formula>61</formula>
      <formula>80</formula>
    </cfRule>
    <cfRule type="cellIs" dxfId="927" priority="927" stopIfTrue="1" operator="between">
      <formula>41</formula>
      <formula>60</formula>
    </cfRule>
    <cfRule type="cellIs" dxfId="926" priority="928" stopIfTrue="1" operator="between">
      <formula>21</formula>
      <formula>40</formula>
    </cfRule>
    <cfRule type="cellIs" dxfId="925" priority="929" stopIfTrue="1" operator="between">
      <formula>1</formula>
      <formula>20</formula>
    </cfRule>
    <cfRule type="cellIs" dxfId="924" priority="930" stopIfTrue="1" operator="equal">
      <formula>0</formula>
    </cfRule>
  </conditionalFormatting>
  <conditionalFormatting sqref="P25">
    <cfRule type="cellIs" dxfId="923" priority="919" stopIfTrue="1" operator="between">
      <formula>81</formula>
      <formula>100</formula>
    </cfRule>
    <cfRule type="cellIs" dxfId="922" priority="920" stopIfTrue="1" operator="between">
      <formula>61</formula>
      <formula>80</formula>
    </cfRule>
    <cfRule type="cellIs" dxfId="921" priority="921" stopIfTrue="1" operator="between">
      <formula>41</formula>
      <formula>60</formula>
    </cfRule>
    <cfRule type="cellIs" dxfId="920" priority="922" stopIfTrue="1" operator="between">
      <formula>21</formula>
      <formula>40</formula>
    </cfRule>
    <cfRule type="cellIs" dxfId="919" priority="923" stopIfTrue="1" operator="between">
      <formula>1</formula>
      <formula>20</formula>
    </cfRule>
    <cfRule type="cellIs" dxfId="918" priority="924" stopIfTrue="1" operator="equal">
      <formula>0</formula>
    </cfRule>
  </conditionalFormatting>
  <conditionalFormatting sqref="P26">
    <cfRule type="cellIs" dxfId="917" priority="913" stopIfTrue="1" operator="between">
      <formula>81</formula>
      <formula>100</formula>
    </cfRule>
    <cfRule type="cellIs" dxfId="916" priority="914" stopIfTrue="1" operator="between">
      <formula>61</formula>
      <formula>80</formula>
    </cfRule>
    <cfRule type="cellIs" dxfId="915" priority="915" stopIfTrue="1" operator="between">
      <formula>41</formula>
      <formula>60</formula>
    </cfRule>
    <cfRule type="cellIs" dxfId="914" priority="916" stopIfTrue="1" operator="between">
      <formula>21</formula>
      <formula>40</formula>
    </cfRule>
    <cfRule type="cellIs" dxfId="913" priority="917" stopIfTrue="1" operator="between">
      <formula>1</formula>
      <formula>20</formula>
    </cfRule>
    <cfRule type="cellIs" dxfId="912" priority="918" stopIfTrue="1" operator="equal">
      <formula>0</formula>
    </cfRule>
  </conditionalFormatting>
  <conditionalFormatting sqref="P27">
    <cfRule type="cellIs" dxfId="911" priority="907" stopIfTrue="1" operator="between">
      <formula>81</formula>
      <formula>100</formula>
    </cfRule>
    <cfRule type="cellIs" dxfId="910" priority="908" stopIfTrue="1" operator="between">
      <formula>61</formula>
      <formula>80</formula>
    </cfRule>
    <cfRule type="cellIs" dxfId="909" priority="909" stopIfTrue="1" operator="between">
      <formula>41</formula>
      <formula>60</formula>
    </cfRule>
    <cfRule type="cellIs" dxfId="908" priority="910" stopIfTrue="1" operator="between">
      <formula>21</formula>
      <formula>40</formula>
    </cfRule>
    <cfRule type="cellIs" dxfId="907" priority="911" stopIfTrue="1" operator="between">
      <formula>1</formula>
      <formula>20</formula>
    </cfRule>
    <cfRule type="cellIs" dxfId="906" priority="912" stopIfTrue="1" operator="equal">
      <formula>0</formula>
    </cfRule>
  </conditionalFormatting>
  <conditionalFormatting sqref="P28">
    <cfRule type="cellIs" dxfId="905" priority="901" stopIfTrue="1" operator="between">
      <formula>81</formula>
      <formula>100</formula>
    </cfRule>
    <cfRule type="cellIs" dxfId="904" priority="902" stopIfTrue="1" operator="between">
      <formula>61</formula>
      <formula>80</formula>
    </cfRule>
    <cfRule type="cellIs" dxfId="903" priority="903" stopIfTrue="1" operator="between">
      <formula>41</formula>
      <formula>60</formula>
    </cfRule>
    <cfRule type="cellIs" dxfId="902" priority="904" stopIfTrue="1" operator="between">
      <formula>21</formula>
      <formula>40</formula>
    </cfRule>
    <cfRule type="cellIs" dxfId="901" priority="905" stopIfTrue="1" operator="between">
      <formula>1</formula>
      <formula>20</formula>
    </cfRule>
    <cfRule type="cellIs" dxfId="900" priority="906" stopIfTrue="1" operator="equal">
      <formula>0</formula>
    </cfRule>
  </conditionalFormatting>
  <conditionalFormatting sqref="P29">
    <cfRule type="cellIs" dxfId="899" priority="895" stopIfTrue="1" operator="between">
      <formula>81</formula>
      <formula>100</formula>
    </cfRule>
    <cfRule type="cellIs" dxfId="898" priority="896" stopIfTrue="1" operator="between">
      <formula>61</formula>
      <formula>80</formula>
    </cfRule>
    <cfRule type="cellIs" dxfId="897" priority="897" stopIfTrue="1" operator="between">
      <formula>41</formula>
      <formula>60</formula>
    </cfRule>
    <cfRule type="cellIs" dxfId="896" priority="898" stopIfTrue="1" operator="between">
      <formula>21</formula>
      <formula>40</formula>
    </cfRule>
    <cfRule type="cellIs" dxfId="895" priority="899" stopIfTrue="1" operator="between">
      <formula>1</formula>
      <formula>20</formula>
    </cfRule>
    <cfRule type="cellIs" dxfId="894" priority="900" stopIfTrue="1" operator="equal">
      <formula>0</formula>
    </cfRule>
  </conditionalFormatting>
  <conditionalFormatting sqref="P30">
    <cfRule type="cellIs" dxfId="893" priority="889" stopIfTrue="1" operator="between">
      <formula>81</formula>
      <formula>100</formula>
    </cfRule>
    <cfRule type="cellIs" dxfId="892" priority="890" stopIfTrue="1" operator="between">
      <formula>61</formula>
      <formula>80</formula>
    </cfRule>
    <cfRule type="cellIs" dxfId="891" priority="891" stopIfTrue="1" operator="between">
      <formula>41</formula>
      <formula>60</formula>
    </cfRule>
    <cfRule type="cellIs" dxfId="890" priority="892" stopIfTrue="1" operator="between">
      <formula>21</formula>
      <formula>40</formula>
    </cfRule>
    <cfRule type="cellIs" dxfId="889" priority="893" stopIfTrue="1" operator="between">
      <formula>1</formula>
      <formula>20</formula>
    </cfRule>
    <cfRule type="cellIs" dxfId="888" priority="894" stopIfTrue="1" operator="equal">
      <formula>0</formula>
    </cfRule>
  </conditionalFormatting>
  <conditionalFormatting sqref="P31">
    <cfRule type="cellIs" dxfId="887" priority="883" stopIfTrue="1" operator="between">
      <formula>81</formula>
      <formula>100</formula>
    </cfRule>
    <cfRule type="cellIs" dxfId="886" priority="884" stopIfTrue="1" operator="between">
      <formula>61</formula>
      <formula>80</formula>
    </cfRule>
    <cfRule type="cellIs" dxfId="885" priority="885" stopIfTrue="1" operator="between">
      <formula>41</formula>
      <formula>60</formula>
    </cfRule>
    <cfRule type="cellIs" dxfId="884" priority="886" stopIfTrue="1" operator="between">
      <formula>21</formula>
      <formula>40</formula>
    </cfRule>
    <cfRule type="cellIs" dxfId="883" priority="887" stopIfTrue="1" operator="between">
      <formula>1</formula>
      <formula>20</formula>
    </cfRule>
    <cfRule type="cellIs" dxfId="882" priority="888" stopIfTrue="1" operator="equal">
      <formula>0</formula>
    </cfRule>
  </conditionalFormatting>
  <conditionalFormatting sqref="P32">
    <cfRule type="cellIs" dxfId="881" priority="877" stopIfTrue="1" operator="between">
      <formula>81</formula>
      <formula>100</formula>
    </cfRule>
    <cfRule type="cellIs" dxfId="880" priority="878" stopIfTrue="1" operator="between">
      <formula>61</formula>
      <formula>80</formula>
    </cfRule>
    <cfRule type="cellIs" dxfId="879" priority="879" stopIfTrue="1" operator="between">
      <formula>41</formula>
      <formula>60</formula>
    </cfRule>
    <cfRule type="cellIs" dxfId="878" priority="880" stopIfTrue="1" operator="between">
      <formula>21</formula>
      <formula>40</formula>
    </cfRule>
    <cfRule type="cellIs" dxfId="877" priority="881" stopIfTrue="1" operator="between">
      <formula>1</formula>
      <formula>20</formula>
    </cfRule>
    <cfRule type="cellIs" dxfId="876" priority="882" stopIfTrue="1" operator="equal">
      <formula>0</formula>
    </cfRule>
  </conditionalFormatting>
  <conditionalFormatting sqref="P33">
    <cfRule type="cellIs" dxfId="875" priority="871" stopIfTrue="1" operator="between">
      <formula>81</formula>
      <formula>100</formula>
    </cfRule>
    <cfRule type="cellIs" dxfId="874" priority="872" stopIfTrue="1" operator="between">
      <formula>61</formula>
      <formula>80</formula>
    </cfRule>
    <cfRule type="cellIs" dxfId="873" priority="873" stopIfTrue="1" operator="between">
      <formula>41</formula>
      <formula>60</formula>
    </cfRule>
    <cfRule type="cellIs" dxfId="872" priority="874" stopIfTrue="1" operator="between">
      <formula>21</formula>
      <formula>40</formula>
    </cfRule>
    <cfRule type="cellIs" dxfId="871" priority="875" stopIfTrue="1" operator="between">
      <formula>1</formula>
      <formula>20</formula>
    </cfRule>
    <cfRule type="cellIs" dxfId="870" priority="876" stopIfTrue="1" operator="equal">
      <formula>0</formula>
    </cfRule>
  </conditionalFormatting>
  <conditionalFormatting sqref="P34">
    <cfRule type="cellIs" dxfId="869" priority="865" stopIfTrue="1" operator="between">
      <formula>81</formula>
      <formula>100</formula>
    </cfRule>
    <cfRule type="cellIs" dxfId="868" priority="866" stopIfTrue="1" operator="between">
      <formula>61</formula>
      <formula>80</formula>
    </cfRule>
    <cfRule type="cellIs" dxfId="867" priority="867" stopIfTrue="1" operator="between">
      <formula>41</formula>
      <formula>60</formula>
    </cfRule>
    <cfRule type="cellIs" dxfId="866" priority="868" stopIfTrue="1" operator="between">
      <formula>21</formula>
      <formula>40</formula>
    </cfRule>
    <cfRule type="cellIs" dxfId="865" priority="869" stopIfTrue="1" operator="between">
      <formula>1</formula>
      <formula>20</formula>
    </cfRule>
    <cfRule type="cellIs" dxfId="864" priority="870" stopIfTrue="1" operator="equal">
      <formula>0</formula>
    </cfRule>
  </conditionalFormatting>
  <conditionalFormatting sqref="P35">
    <cfRule type="cellIs" dxfId="863" priority="859" stopIfTrue="1" operator="between">
      <formula>81</formula>
      <formula>100</formula>
    </cfRule>
    <cfRule type="cellIs" dxfId="862" priority="860" stopIfTrue="1" operator="between">
      <formula>61</formula>
      <formula>80</formula>
    </cfRule>
    <cfRule type="cellIs" dxfId="861" priority="861" stopIfTrue="1" operator="between">
      <formula>41</formula>
      <formula>60</formula>
    </cfRule>
    <cfRule type="cellIs" dxfId="860" priority="862" stopIfTrue="1" operator="between">
      <formula>21</formula>
      <formula>40</formula>
    </cfRule>
    <cfRule type="cellIs" dxfId="859" priority="863" stopIfTrue="1" operator="between">
      <formula>1</formula>
      <formula>20</formula>
    </cfRule>
    <cfRule type="cellIs" dxfId="858" priority="864" stopIfTrue="1" operator="equal">
      <formula>0</formula>
    </cfRule>
  </conditionalFormatting>
  <conditionalFormatting sqref="P36">
    <cfRule type="cellIs" dxfId="857" priority="853" stopIfTrue="1" operator="between">
      <formula>81</formula>
      <formula>100</formula>
    </cfRule>
    <cfRule type="cellIs" dxfId="856" priority="854" stopIfTrue="1" operator="between">
      <formula>61</formula>
      <formula>80</formula>
    </cfRule>
    <cfRule type="cellIs" dxfId="855" priority="855" stopIfTrue="1" operator="between">
      <formula>41</formula>
      <formula>60</formula>
    </cfRule>
    <cfRule type="cellIs" dxfId="854" priority="856" stopIfTrue="1" operator="between">
      <formula>21</formula>
      <formula>40</formula>
    </cfRule>
    <cfRule type="cellIs" dxfId="853" priority="857" stopIfTrue="1" operator="between">
      <formula>1</formula>
      <formula>20</formula>
    </cfRule>
    <cfRule type="cellIs" dxfId="852" priority="858" stopIfTrue="1" operator="equal">
      <formula>0</formula>
    </cfRule>
  </conditionalFormatting>
  <conditionalFormatting sqref="P37">
    <cfRule type="cellIs" dxfId="851" priority="847" stopIfTrue="1" operator="between">
      <formula>81</formula>
      <formula>100</formula>
    </cfRule>
    <cfRule type="cellIs" dxfId="850" priority="848" stopIfTrue="1" operator="between">
      <formula>61</formula>
      <formula>80</formula>
    </cfRule>
    <cfRule type="cellIs" dxfId="849" priority="849" stopIfTrue="1" operator="between">
      <formula>41</formula>
      <formula>60</formula>
    </cfRule>
    <cfRule type="cellIs" dxfId="848" priority="850" stopIfTrue="1" operator="between">
      <formula>21</formula>
      <formula>40</formula>
    </cfRule>
    <cfRule type="cellIs" dxfId="847" priority="851" stopIfTrue="1" operator="between">
      <formula>1</formula>
      <formula>20</formula>
    </cfRule>
    <cfRule type="cellIs" dxfId="846" priority="852" stopIfTrue="1" operator="equal">
      <formula>0</formula>
    </cfRule>
  </conditionalFormatting>
  <conditionalFormatting sqref="P38">
    <cfRule type="cellIs" dxfId="845" priority="841" stopIfTrue="1" operator="between">
      <formula>81</formula>
      <formula>100</formula>
    </cfRule>
    <cfRule type="cellIs" dxfId="844" priority="842" stopIfTrue="1" operator="between">
      <formula>61</formula>
      <formula>80</formula>
    </cfRule>
    <cfRule type="cellIs" dxfId="843" priority="843" stopIfTrue="1" operator="between">
      <formula>41</formula>
      <formula>60</formula>
    </cfRule>
    <cfRule type="cellIs" dxfId="842" priority="844" stopIfTrue="1" operator="between">
      <formula>21</formula>
      <formula>40</formula>
    </cfRule>
    <cfRule type="cellIs" dxfId="841" priority="845" stopIfTrue="1" operator="between">
      <formula>1</formula>
      <formula>20</formula>
    </cfRule>
    <cfRule type="cellIs" dxfId="840" priority="846" stopIfTrue="1" operator="equal">
      <formula>0</formula>
    </cfRule>
  </conditionalFormatting>
  <conditionalFormatting sqref="P39">
    <cfRule type="cellIs" dxfId="839" priority="835" stopIfTrue="1" operator="between">
      <formula>81</formula>
      <formula>100</formula>
    </cfRule>
    <cfRule type="cellIs" dxfId="838" priority="836" stopIfTrue="1" operator="between">
      <formula>61</formula>
      <formula>80</formula>
    </cfRule>
    <cfRule type="cellIs" dxfId="837" priority="837" stopIfTrue="1" operator="between">
      <formula>41</formula>
      <formula>60</formula>
    </cfRule>
    <cfRule type="cellIs" dxfId="836" priority="838" stopIfTrue="1" operator="between">
      <formula>21</formula>
      <formula>40</formula>
    </cfRule>
    <cfRule type="cellIs" dxfId="835" priority="839" stopIfTrue="1" operator="between">
      <formula>1</formula>
      <formula>20</formula>
    </cfRule>
    <cfRule type="cellIs" dxfId="834" priority="840" stopIfTrue="1" operator="equal">
      <formula>0</formula>
    </cfRule>
  </conditionalFormatting>
  <conditionalFormatting sqref="P40">
    <cfRule type="cellIs" dxfId="833" priority="829" stopIfTrue="1" operator="between">
      <formula>81</formula>
      <formula>100</formula>
    </cfRule>
    <cfRule type="cellIs" dxfId="832" priority="830" stopIfTrue="1" operator="between">
      <formula>61</formula>
      <formula>80</formula>
    </cfRule>
    <cfRule type="cellIs" dxfId="831" priority="831" stopIfTrue="1" operator="between">
      <formula>41</formula>
      <formula>60</formula>
    </cfRule>
    <cfRule type="cellIs" dxfId="830" priority="832" stopIfTrue="1" operator="between">
      <formula>21</formula>
      <formula>40</formula>
    </cfRule>
    <cfRule type="cellIs" dxfId="829" priority="833" stopIfTrue="1" operator="between">
      <formula>1</formula>
      <formula>20</formula>
    </cfRule>
    <cfRule type="cellIs" dxfId="828" priority="834" stopIfTrue="1" operator="equal">
      <formula>0</formula>
    </cfRule>
  </conditionalFormatting>
  <conditionalFormatting sqref="P41">
    <cfRule type="cellIs" dxfId="827" priority="823" stopIfTrue="1" operator="between">
      <formula>81</formula>
      <formula>100</formula>
    </cfRule>
    <cfRule type="cellIs" dxfId="826" priority="824" stopIfTrue="1" operator="between">
      <formula>61</formula>
      <formula>80</formula>
    </cfRule>
    <cfRule type="cellIs" dxfId="825" priority="825" stopIfTrue="1" operator="between">
      <formula>41</formula>
      <formula>60</formula>
    </cfRule>
    <cfRule type="cellIs" dxfId="824" priority="826" stopIfTrue="1" operator="between">
      <formula>21</formula>
      <formula>40</formula>
    </cfRule>
    <cfRule type="cellIs" dxfId="823" priority="827" stopIfTrue="1" operator="between">
      <formula>1</formula>
      <formula>20</formula>
    </cfRule>
    <cfRule type="cellIs" dxfId="822" priority="828" stopIfTrue="1" operator="equal">
      <formula>0</formula>
    </cfRule>
  </conditionalFormatting>
  <conditionalFormatting sqref="P42">
    <cfRule type="cellIs" dxfId="821" priority="817" stopIfTrue="1" operator="between">
      <formula>81</formula>
      <formula>100</formula>
    </cfRule>
    <cfRule type="cellIs" dxfId="820" priority="818" stopIfTrue="1" operator="between">
      <formula>61</formula>
      <formula>80</formula>
    </cfRule>
    <cfRule type="cellIs" dxfId="819" priority="819" stopIfTrue="1" operator="between">
      <formula>41</formula>
      <formula>60</formula>
    </cfRule>
    <cfRule type="cellIs" dxfId="818" priority="820" stopIfTrue="1" operator="between">
      <formula>21</formula>
      <formula>40</formula>
    </cfRule>
    <cfRule type="cellIs" dxfId="817" priority="821" stopIfTrue="1" operator="between">
      <formula>1</formula>
      <formula>20</formula>
    </cfRule>
    <cfRule type="cellIs" dxfId="816" priority="822" stopIfTrue="1" operator="equal">
      <formula>0</formula>
    </cfRule>
  </conditionalFormatting>
  <conditionalFormatting sqref="P43">
    <cfRule type="cellIs" dxfId="815" priority="811" stopIfTrue="1" operator="between">
      <formula>81</formula>
      <formula>100</formula>
    </cfRule>
    <cfRule type="cellIs" dxfId="814" priority="812" stopIfTrue="1" operator="between">
      <formula>61</formula>
      <formula>80</formula>
    </cfRule>
    <cfRule type="cellIs" dxfId="813" priority="813" stopIfTrue="1" operator="between">
      <formula>41</formula>
      <formula>60</formula>
    </cfRule>
    <cfRule type="cellIs" dxfId="812" priority="814" stopIfTrue="1" operator="between">
      <formula>21</formula>
      <formula>40</formula>
    </cfRule>
    <cfRule type="cellIs" dxfId="811" priority="815" stopIfTrue="1" operator="between">
      <formula>1</formula>
      <formula>20</formula>
    </cfRule>
    <cfRule type="cellIs" dxfId="810" priority="816" stopIfTrue="1" operator="equal">
      <formula>0</formula>
    </cfRule>
  </conditionalFormatting>
  <conditionalFormatting sqref="P44">
    <cfRule type="cellIs" dxfId="809" priority="805" stopIfTrue="1" operator="between">
      <formula>81</formula>
      <formula>100</formula>
    </cfRule>
    <cfRule type="cellIs" dxfId="808" priority="806" stopIfTrue="1" operator="between">
      <formula>61</formula>
      <formula>80</formula>
    </cfRule>
    <cfRule type="cellIs" dxfId="807" priority="807" stopIfTrue="1" operator="between">
      <formula>41</formula>
      <formula>60</formula>
    </cfRule>
    <cfRule type="cellIs" dxfId="806" priority="808" stopIfTrue="1" operator="between">
      <formula>21</formula>
      <formula>40</formula>
    </cfRule>
    <cfRule type="cellIs" dxfId="805" priority="809" stopIfTrue="1" operator="between">
      <formula>1</formula>
      <formula>20</formula>
    </cfRule>
    <cfRule type="cellIs" dxfId="804" priority="810" stopIfTrue="1" operator="equal">
      <formula>0</formula>
    </cfRule>
  </conditionalFormatting>
  <conditionalFormatting sqref="P45">
    <cfRule type="cellIs" dxfId="803" priority="799" stopIfTrue="1" operator="between">
      <formula>81</formula>
      <formula>100</formula>
    </cfRule>
    <cfRule type="cellIs" dxfId="802" priority="800" stopIfTrue="1" operator="between">
      <formula>61</formula>
      <formula>80</formula>
    </cfRule>
    <cfRule type="cellIs" dxfId="801" priority="801" stopIfTrue="1" operator="between">
      <formula>41</formula>
      <formula>60</formula>
    </cfRule>
    <cfRule type="cellIs" dxfId="800" priority="802" stopIfTrue="1" operator="between">
      <formula>21</formula>
      <formula>40</formula>
    </cfRule>
    <cfRule type="cellIs" dxfId="799" priority="803" stopIfTrue="1" operator="between">
      <formula>1</formula>
      <formula>20</formula>
    </cfRule>
    <cfRule type="cellIs" dxfId="798" priority="804" stopIfTrue="1" operator="equal">
      <formula>0</formula>
    </cfRule>
  </conditionalFormatting>
  <conditionalFormatting sqref="P46">
    <cfRule type="cellIs" dxfId="797" priority="793" stopIfTrue="1" operator="between">
      <formula>81</formula>
      <formula>100</formula>
    </cfRule>
    <cfRule type="cellIs" dxfId="796" priority="794" stopIfTrue="1" operator="between">
      <formula>61</formula>
      <formula>80</formula>
    </cfRule>
    <cfRule type="cellIs" dxfId="795" priority="795" stopIfTrue="1" operator="between">
      <formula>41</formula>
      <formula>60</formula>
    </cfRule>
    <cfRule type="cellIs" dxfId="794" priority="796" stopIfTrue="1" operator="between">
      <formula>21</formula>
      <formula>40</formula>
    </cfRule>
    <cfRule type="cellIs" dxfId="793" priority="797" stopIfTrue="1" operator="between">
      <formula>1</formula>
      <formula>20</formula>
    </cfRule>
    <cfRule type="cellIs" dxfId="792" priority="798" stopIfTrue="1" operator="equal">
      <formula>0</formula>
    </cfRule>
  </conditionalFormatting>
  <conditionalFormatting sqref="P47">
    <cfRule type="cellIs" dxfId="791" priority="787" stopIfTrue="1" operator="between">
      <formula>81</formula>
      <formula>100</formula>
    </cfRule>
    <cfRule type="cellIs" dxfId="790" priority="788" stopIfTrue="1" operator="between">
      <formula>61</formula>
      <formula>80</formula>
    </cfRule>
    <cfRule type="cellIs" dxfId="789" priority="789" stopIfTrue="1" operator="between">
      <formula>41</formula>
      <formula>60</formula>
    </cfRule>
    <cfRule type="cellIs" dxfId="788" priority="790" stopIfTrue="1" operator="between">
      <formula>21</formula>
      <formula>40</formula>
    </cfRule>
    <cfRule type="cellIs" dxfId="787" priority="791" stopIfTrue="1" operator="between">
      <formula>1</formula>
      <formula>20</formula>
    </cfRule>
    <cfRule type="cellIs" dxfId="786" priority="792" stopIfTrue="1" operator="equal">
      <formula>0</formula>
    </cfRule>
  </conditionalFormatting>
  <conditionalFormatting sqref="P48">
    <cfRule type="cellIs" dxfId="785" priority="781" stopIfTrue="1" operator="between">
      <formula>81</formula>
      <formula>100</formula>
    </cfRule>
    <cfRule type="cellIs" dxfId="784" priority="782" stopIfTrue="1" operator="between">
      <formula>61</formula>
      <formula>80</formula>
    </cfRule>
    <cfRule type="cellIs" dxfId="783" priority="783" stopIfTrue="1" operator="between">
      <formula>41</formula>
      <formula>60</formula>
    </cfRule>
    <cfRule type="cellIs" dxfId="782" priority="784" stopIfTrue="1" operator="between">
      <formula>21</formula>
      <formula>40</formula>
    </cfRule>
    <cfRule type="cellIs" dxfId="781" priority="785" stopIfTrue="1" operator="between">
      <formula>1</formula>
      <formula>20</formula>
    </cfRule>
    <cfRule type="cellIs" dxfId="780" priority="786" stopIfTrue="1" operator="equal">
      <formula>0</formula>
    </cfRule>
  </conditionalFormatting>
  <conditionalFormatting sqref="P49">
    <cfRule type="cellIs" dxfId="779" priority="775" stopIfTrue="1" operator="between">
      <formula>81</formula>
      <formula>100</formula>
    </cfRule>
    <cfRule type="cellIs" dxfId="778" priority="776" stopIfTrue="1" operator="between">
      <formula>61</formula>
      <formula>80</formula>
    </cfRule>
    <cfRule type="cellIs" dxfId="777" priority="777" stopIfTrue="1" operator="between">
      <formula>41</formula>
      <formula>60</formula>
    </cfRule>
    <cfRule type="cellIs" dxfId="776" priority="778" stopIfTrue="1" operator="between">
      <formula>21</formula>
      <formula>40</formula>
    </cfRule>
    <cfRule type="cellIs" dxfId="775" priority="779" stopIfTrue="1" operator="between">
      <formula>1</formula>
      <formula>20</formula>
    </cfRule>
    <cfRule type="cellIs" dxfId="774" priority="780" stopIfTrue="1" operator="equal">
      <formula>0</formula>
    </cfRule>
  </conditionalFormatting>
  <conditionalFormatting sqref="P50">
    <cfRule type="cellIs" dxfId="773" priority="769" stopIfTrue="1" operator="between">
      <formula>81</formula>
      <formula>100</formula>
    </cfRule>
    <cfRule type="cellIs" dxfId="772" priority="770" stopIfTrue="1" operator="between">
      <formula>61</formula>
      <formula>80</formula>
    </cfRule>
    <cfRule type="cellIs" dxfId="771" priority="771" stopIfTrue="1" operator="between">
      <formula>41</formula>
      <formula>60</formula>
    </cfRule>
    <cfRule type="cellIs" dxfId="770" priority="772" stopIfTrue="1" operator="between">
      <formula>21</formula>
      <formula>40</formula>
    </cfRule>
    <cfRule type="cellIs" dxfId="769" priority="773" stopIfTrue="1" operator="between">
      <formula>1</formula>
      <formula>20</formula>
    </cfRule>
    <cfRule type="cellIs" dxfId="768" priority="774" stopIfTrue="1" operator="equal">
      <formula>0</formula>
    </cfRule>
  </conditionalFormatting>
  <conditionalFormatting sqref="P51">
    <cfRule type="cellIs" dxfId="767" priority="763" stopIfTrue="1" operator="between">
      <formula>81</formula>
      <formula>100</formula>
    </cfRule>
    <cfRule type="cellIs" dxfId="766" priority="764" stopIfTrue="1" operator="between">
      <formula>61</formula>
      <formula>80</formula>
    </cfRule>
    <cfRule type="cellIs" dxfId="765" priority="765" stopIfTrue="1" operator="between">
      <formula>41</formula>
      <formula>60</formula>
    </cfRule>
    <cfRule type="cellIs" dxfId="764" priority="766" stopIfTrue="1" operator="between">
      <formula>21</formula>
      <formula>40</formula>
    </cfRule>
    <cfRule type="cellIs" dxfId="763" priority="767" stopIfTrue="1" operator="between">
      <formula>1</formula>
      <formula>20</formula>
    </cfRule>
    <cfRule type="cellIs" dxfId="762" priority="768" stopIfTrue="1" operator="equal">
      <formula>0</formula>
    </cfRule>
  </conditionalFormatting>
  <conditionalFormatting sqref="P52">
    <cfRule type="cellIs" dxfId="761" priority="757" stopIfTrue="1" operator="between">
      <formula>81</formula>
      <formula>100</formula>
    </cfRule>
    <cfRule type="cellIs" dxfId="760" priority="758" stopIfTrue="1" operator="between">
      <formula>61</formula>
      <formula>80</formula>
    </cfRule>
    <cfRule type="cellIs" dxfId="759" priority="759" stopIfTrue="1" operator="between">
      <formula>41</formula>
      <formula>60</formula>
    </cfRule>
    <cfRule type="cellIs" dxfId="758" priority="760" stopIfTrue="1" operator="between">
      <formula>21</formula>
      <formula>40</formula>
    </cfRule>
    <cfRule type="cellIs" dxfId="757" priority="761" stopIfTrue="1" operator="between">
      <formula>1</formula>
      <formula>20</formula>
    </cfRule>
    <cfRule type="cellIs" dxfId="756" priority="762" stopIfTrue="1" operator="equal">
      <formula>0</formula>
    </cfRule>
  </conditionalFormatting>
  <conditionalFormatting sqref="P53">
    <cfRule type="cellIs" dxfId="755" priority="751" stopIfTrue="1" operator="between">
      <formula>81</formula>
      <formula>100</formula>
    </cfRule>
    <cfRule type="cellIs" dxfId="754" priority="752" stopIfTrue="1" operator="between">
      <formula>61</formula>
      <formula>80</formula>
    </cfRule>
    <cfRule type="cellIs" dxfId="753" priority="753" stopIfTrue="1" operator="between">
      <formula>41</formula>
      <formula>60</formula>
    </cfRule>
    <cfRule type="cellIs" dxfId="752" priority="754" stopIfTrue="1" operator="between">
      <formula>21</formula>
      <formula>40</formula>
    </cfRule>
    <cfRule type="cellIs" dxfId="751" priority="755" stopIfTrue="1" operator="between">
      <formula>1</formula>
      <formula>20</formula>
    </cfRule>
    <cfRule type="cellIs" dxfId="750" priority="756" stopIfTrue="1" operator="equal">
      <formula>0</formula>
    </cfRule>
  </conditionalFormatting>
  <conditionalFormatting sqref="P54">
    <cfRule type="cellIs" dxfId="749" priority="745" stopIfTrue="1" operator="between">
      <formula>81</formula>
      <formula>100</formula>
    </cfRule>
    <cfRule type="cellIs" dxfId="748" priority="746" stopIfTrue="1" operator="between">
      <formula>61</formula>
      <formula>80</formula>
    </cfRule>
    <cfRule type="cellIs" dxfId="747" priority="747" stopIfTrue="1" operator="between">
      <formula>41</formula>
      <formula>60</formula>
    </cfRule>
    <cfRule type="cellIs" dxfId="746" priority="748" stopIfTrue="1" operator="between">
      <formula>21</formula>
      <formula>40</formula>
    </cfRule>
    <cfRule type="cellIs" dxfId="745" priority="749" stopIfTrue="1" operator="between">
      <formula>1</formula>
      <formula>20</formula>
    </cfRule>
    <cfRule type="cellIs" dxfId="744" priority="750" stopIfTrue="1" operator="equal">
      <formula>0</formula>
    </cfRule>
  </conditionalFormatting>
  <conditionalFormatting sqref="P55">
    <cfRule type="cellIs" dxfId="743" priority="739" stopIfTrue="1" operator="between">
      <formula>81</formula>
      <formula>100</formula>
    </cfRule>
    <cfRule type="cellIs" dxfId="742" priority="740" stopIfTrue="1" operator="between">
      <formula>61</formula>
      <formula>80</formula>
    </cfRule>
    <cfRule type="cellIs" dxfId="741" priority="741" stopIfTrue="1" operator="between">
      <formula>41</formula>
      <formula>60</formula>
    </cfRule>
    <cfRule type="cellIs" dxfId="740" priority="742" stopIfTrue="1" operator="between">
      <formula>21</formula>
      <formula>40</formula>
    </cfRule>
    <cfRule type="cellIs" dxfId="739" priority="743" stopIfTrue="1" operator="between">
      <formula>1</formula>
      <formula>20</formula>
    </cfRule>
    <cfRule type="cellIs" dxfId="738" priority="744" stopIfTrue="1" operator="equal">
      <formula>0</formula>
    </cfRule>
  </conditionalFormatting>
  <conditionalFormatting sqref="P56">
    <cfRule type="cellIs" dxfId="737" priority="733" stopIfTrue="1" operator="between">
      <formula>81</formula>
      <formula>100</formula>
    </cfRule>
    <cfRule type="cellIs" dxfId="736" priority="734" stopIfTrue="1" operator="between">
      <formula>61</formula>
      <formula>80</formula>
    </cfRule>
    <cfRule type="cellIs" dxfId="735" priority="735" stopIfTrue="1" operator="between">
      <formula>41</formula>
      <formula>60</formula>
    </cfRule>
    <cfRule type="cellIs" dxfId="734" priority="736" stopIfTrue="1" operator="between">
      <formula>21</formula>
      <formula>40</formula>
    </cfRule>
    <cfRule type="cellIs" dxfId="733" priority="737" stopIfTrue="1" operator="between">
      <formula>1</formula>
      <formula>20</formula>
    </cfRule>
    <cfRule type="cellIs" dxfId="732" priority="738" stopIfTrue="1" operator="equal">
      <formula>0</formula>
    </cfRule>
  </conditionalFormatting>
  <conditionalFormatting sqref="P57">
    <cfRule type="cellIs" dxfId="731" priority="727" stopIfTrue="1" operator="between">
      <formula>81</formula>
      <formula>100</formula>
    </cfRule>
    <cfRule type="cellIs" dxfId="730" priority="728" stopIfTrue="1" operator="between">
      <formula>61</formula>
      <formula>80</formula>
    </cfRule>
    <cfRule type="cellIs" dxfId="729" priority="729" stopIfTrue="1" operator="between">
      <formula>41</formula>
      <formula>60</formula>
    </cfRule>
    <cfRule type="cellIs" dxfId="728" priority="730" stopIfTrue="1" operator="between">
      <formula>21</formula>
      <formula>40</formula>
    </cfRule>
    <cfRule type="cellIs" dxfId="727" priority="731" stopIfTrue="1" operator="between">
      <formula>1</formula>
      <formula>20</formula>
    </cfRule>
    <cfRule type="cellIs" dxfId="726" priority="732" stopIfTrue="1" operator="equal">
      <formula>0</formula>
    </cfRule>
  </conditionalFormatting>
  <conditionalFormatting sqref="P58">
    <cfRule type="cellIs" dxfId="725" priority="721" stopIfTrue="1" operator="between">
      <formula>81</formula>
      <formula>100</formula>
    </cfRule>
    <cfRule type="cellIs" dxfId="724" priority="722" stopIfTrue="1" operator="between">
      <formula>61</formula>
      <formula>80</formula>
    </cfRule>
    <cfRule type="cellIs" dxfId="723" priority="723" stopIfTrue="1" operator="between">
      <formula>41</formula>
      <formula>60</formula>
    </cfRule>
    <cfRule type="cellIs" dxfId="722" priority="724" stopIfTrue="1" operator="between">
      <formula>21</formula>
      <formula>40</formula>
    </cfRule>
    <cfRule type="cellIs" dxfId="721" priority="725" stopIfTrue="1" operator="between">
      <formula>1</formula>
      <formula>20</formula>
    </cfRule>
    <cfRule type="cellIs" dxfId="720" priority="726" stopIfTrue="1" operator="equal">
      <formula>0</formula>
    </cfRule>
  </conditionalFormatting>
  <conditionalFormatting sqref="P59">
    <cfRule type="cellIs" dxfId="719" priority="715" stopIfTrue="1" operator="between">
      <formula>81</formula>
      <formula>100</formula>
    </cfRule>
    <cfRule type="cellIs" dxfId="718" priority="716" stopIfTrue="1" operator="between">
      <formula>61</formula>
      <formula>80</formula>
    </cfRule>
    <cfRule type="cellIs" dxfId="717" priority="717" stopIfTrue="1" operator="between">
      <formula>41</formula>
      <formula>60</formula>
    </cfRule>
    <cfRule type="cellIs" dxfId="716" priority="718" stopIfTrue="1" operator="between">
      <formula>21</formula>
      <formula>40</formula>
    </cfRule>
    <cfRule type="cellIs" dxfId="715" priority="719" stopIfTrue="1" operator="between">
      <formula>1</formula>
      <formula>20</formula>
    </cfRule>
    <cfRule type="cellIs" dxfId="714" priority="720" stopIfTrue="1" operator="equal">
      <formula>0</formula>
    </cfRule>
  </conditionalFormatting>
  <conditionalFormatting sqref="P60">
    <cfRule type="cellIs" dxfId="713" priority="709" stopIfTrue="1" operator="between">
      <formula>81</formula>
      <formula>100</formula>
    </cfRule>
    <cfRule type="cellIs" dxfId="712" priority="710" stopIfTrue="1" operator="between">
      <formula>61</formula>
      <formula>80</formula>
    </cfRule>
    <cfRule type="cellIs" dxfId="711" priority="711" stopIfTrue="1" operator="between">
      <formula>41</formula>
      <formula>60</formula>
    </cfRule>
    <cfRule type="cellIs" dxfId="710" priority="712" stopIfTrue="1" operator="between">
      <formula>21</formula>
      <formula>40</formula>
    </cfRule>
    <cfRule type="cellIs" dxfId="709" priority="713" stopIfTrue="1" operator="between">
      <formula>1</formula>
      <formula>20</formula>
    </cfRule>
    <cfRule type="cellIs" dxfId="708" priority="714" stopIfTrue="1" operator="equal">
      <formula>0</formula>
    </cfRule>
  </conditionalFormatting>
  <conditionalFormatting sqref="P61">
    <cfRule type="cellIs" dxfId="707" priority="703" stopIfTrue="1" operator="between">
      <formula>81</formula>
      <formula>100</formula>
    </cfRule>
    <cfRule type="cellIs" dxfId="706" priority="704" stopIfTrue="1" operator="between">
      <formula>61</formula>
      <formula>80</formula>
    </cfRule>
    <cfRule type="cellIs" dxfId="705" priority="705" stopIfTrue="1" operator="between">
      <formula>41</formula>
      <formula>60</formula>
    </cfRule>
    <cfRule type="cellIs" dxfId="704" priority="706" stopIfTrue="1" operator="between">
      <formula>21</formula>
      <formula>40</formula>
    </cfRule>
    <cfRule type="cellIs" dxfId="703" priority="707" stopIfTrue="1" operator="between">
      <formula>1</formula>
      <formula>20</formula>
    </cfRule>
    <cfRule type="cellIs" dxfId="702" priority="708" stopIfTrue="1" operator="equal">
      <formula>0</formula>
    </cfRule>
  </conditionalFormatting>
  <conditionalFormatting sqref="P62">
    <cfRule type="cellIs" dxfId="701" priority="697" stopIfTrue="1" operator="between">
      <formula>81</formula>
      <formula>100</formula>
    </cfRule>
    <cfRule type="cellIs" dxfId="700" priority="698" stopIfTrue="1" operator="between">
      <formula>61</formula>
      <formula>80</formula>
    </cfRule>
    <cfRule type="cellIs" dxfId="699" priority="699" stopIfTrue="1" operator="between">
      <formula>41</formula>
      <formula>60</formula>
    </cfRule>
    <cfRule type="cellIs" dxfId="698" priority="700" stopIfTrue="1" operator="between">
      <formula>21</formula>
      <formula>40</formula>
    </cfRule>
    <cfRule type="cellIs" dxfId="697" priority="701" stopIfTrue="1" operator="between">
      <formula>1</formula>
      <formula>20</formula>
    </cfRule>
    <cfRule type="cellIs" dxfId="696" priority="702" stopIfTrue="1" operator="equal">
      <formula>0</formula>
    </cfRule>
  </conditionalFormatting>
  <conditionalFormatting sqref="P63">
    <cfRule type="cellIs" dxfId="695" priority="691" stopIfTrue="1" operator="between">
      <formula>81</formula>
      <formula>100</formula>
    </cfRule>
    <cfRule type="cellIs" dxfId="694" priority="692" stopIfTrue="1" operator="between">
      <formula>61</formula>
      <formula>80</formula>
    </cfRule>
    <cfRule type="cellIs" dxfId="693" priority="693" stopIfTrue="1" operator="between">
      <formula>41</formula>
      <formula>60</formula>
    </cfRule>
    <cfRule type="cellIs" dxfId="692" priority="694" stopIfTrue="1" operator="between">
      <formula>21</formula>
      <formula>40</formula>
    </cfRule>
    <cfRule type="cellIs" dxfId="691" priority="695" stopIfTrue="1" operator="between">
      <formula>1</formula>
      <formula>20</formula>
    </cfRule>
    <cfRule type="cellIs" dxfId="690" priority="696" stopIfTrue="1" operator="equal">
      <formula>0</formula>
    </cfRule>
  </conditionalFormatting>
  <conditionalFormatting sqref="P64">
    <cfRule type="cellIs" dxfId="689" priority="685" stopIfTrue="1" operator="between">
      <formula>81</formula>
      <formula>100</formula>
    </cfRule>
    <cfRule type="cellIs" dxfId="688" priority="686" stopIfTrue="1" operator="between">
      <formula>61</formula>
      <formula>80</formula>
    </cfRule>
    <cfRule type="cellIs" dxfId="687" priority="687" stopIfTrue="1" operator="between">
      <formula>41</formula>
      <formula>60</formula>
    </cfRule>
    <cfRule type="cellIs" dxfId="686" priority="688" stopIfTrue="1" operator="between">
      <formula>21</formula>
      <formula>40</formula>
    </cfRule>
    <cfRule type="cellIs" dxfId="685" priority="689" stopIfTrue="1" operator="between">
      <formula>1</formula>
      <formula>20</formula>
    </cfRule>
    <cfRule type="cellIs" dxfId="684" priority="690" stopIfTrue="1" operator="equal">
      <formula>0</formula>
    </cfRule>
  </conditionalFormatting>
  <conditionalFormatting sqref="R8">
    <cfRule type="cellIs" dxfId="683" priority="679" stopIfTrue="1" operator="between">
      <formula>81</formula>
      <formula>100</formula>
    </cfRule>
    <cfRule type="cellIs" dxfId="682" priority="680" stopIfTrue="1" operator="between">
      <formula>61</formula>
      <formula>80</formula>
    </cfRule>
    <cfRule type="cellIs" dxfId="681" priority="681" stopIfTrue="1" operator="between">
      <formula>41</formula>
      <formula>60</formula>
    </cfRule>
    <cfRule type="cellIs" dxfId="680" priority="682" stopIfTrue="1" operator="between">
      <formula>21</formula>
      <formula>40</formula>
    </cfRule>
    <cfRule type="cellIs" dxfId="679" priority="683" stopIfTrue="1" operator="between">
      <formula>1</formula>
      <formula>20</formula>
    </cfRule>
    <cfRule type="cellIs" dxfId="678" priority="684" stopIfTrue="1" operator="equal">
      <formula>0</formula>
    </cfRule>
  </conditionalFormatting>
  <conditionalFormatting sqref="R9">
    <cfRule type="cellIs" dxfId="677" priority="673" stopIfTrue="1" operator="between">
      <formula>81</formula>
      <formula>100</formula>
    </cfRule>
    <cfRule type="cellIs" dxfId="676" priority="674" stopIfTrue="1" operator="between">
      <formula>61</formula>
      <formula>80</formula>
    </cfRule>
    <cfRule type="cellIs" dxfId="675" priority="675" stopIfTrue="1" operator="between">
      <formula>41</formula>
      <formula>60</formula>
    </cfRule>
    <cfRule type="cellIs" dxfId="674" priority="676" stopIfTrue="1" operator="between">
      <formula>21</formula>
      <formula>40</formula>
    </cfRule>
    <cfRule type="cellIs" dxfId="673" priority="677" stopIfTrue="1" operator="between">
      <formula>1</formula>
      <formula>20</formula>
    </cfRule>
    <cfRule type="cellIs" dxfId="672" priority="678" stopIfTrue="1" operator="equal">
      <formula>0</formula>
    </cfRule>
  </conditionalFormatting>
  <conditionalFormatting sqref="R10">
    <cfRule type="cellIs" dxfId="671" priority="667" stopIfTrue="1" operator="between">
      <formula>81</formula>
      <formula>100</formula>
    </cfRule>
    <cfRule type="cellIs" dxfId="670" priority="668" stopIfTrue="1" operator="between">
      <formula>61</formula>
      <formula>80</formula>
    </cfRule>
    <cfRule type="cellIs" dxfId="669" priority="669" stopIfTrue="1" operator="between">
      <formula>41</formula>
      <formula>60</formula>
    </cfRule>
    <cfRule type="cellIs" dxfId="668" priority="670" stopIfTrue="1" operator="between">
      <formula>21</formula>
      <formula>40</formula>
    </cfRule>
    <cfRule type="cellIs" dxfId="667" priority="671" stopIfTrue="1" operator="between">
      <formula>1</formula>
      <formula>20</formula>
    </cfRule>
    <cfRule type="cellIs" dxfId="666" priority="672" stopIfTrue="1" operator="equal">
      <formula>0</formula>
    </cfRule>
  </conditionalFormatting>
  <conditionalFormatting sqref="R11">
    <cfRule type="cellIs" dxfId="665" priority="661" stopIfTrue="1" operator="between">
      <formula>81</formula>
      <formula>100</formula>
    </cfRule>
    <cfRule type="cellIs" dxfId="664" priority="662" stopIfTrue="1" operator="between">
      <formula>61</formula>
      <formula>80</formula>
    </cfRule>
    <cfRule type="cellIs" dxfId="663" priority="663" stopIfTrue="1" operator="between">
      <formula>41</formula>
      <formula>60</formula>
    </cfRule>
    <cfRule type="cellIs" dxfId="662" priority="664" stopIfTrue="1" operator="between">
      <formula>21</formula>
      <formula>40</formula>
    </cfRule>
    <cfRule type="cellIs" dxfId="661" priority="665" stopIfTrue="1" operator="between">
      <formula>1</formula>
      <formula>20</formula>
    </cfRule>
    <cfRule type="cellIs" dxfId="660" priority="666" stopIfTrue="1" operator="equal">
      <formula>0</formula>
    </cfRule>
  </conditionalFormatting>
  <conditionalFormatting sqref="R12">
    <cfRule type="cellIs" dxfId="659" priority="655" stopIfTrue="1" operator="between">
      <formula>81</formula>
      <formula>100</formula>
    </cfRule>
    <cfRule type="cellIs" dxfId="658" priority="656" stopIfTrue="1" operator="between">
      <formula>61</formula>
      <formula>80</formula>
    </cfRule>
    <cfRule type="cellIs" dxfId="657" priority="657" stopIfTrue="1" operator="between">
      <formula>41</formula>
      <formula>60</formula>
    </cfRule>
    <cfRule type="cellIs" dxfId="656" priority="658" stopIfTrue="1" operator="between">
      <formula>21</formula>
      <formula>40</formula>
    </cfRule>
    <cfRule type="cellIs" dxfId="655" priority="659" stopIfTrue="1" operator="between">
      <formula>1</formula>
      <formula>20</formula>
    </cfRule>
    <cfRule type="cellIs" dxfId="654" priority="660" stopIfTrue="1" operator="equal">
      <formula>0</formula>
    </cfRule>
  </conditionalFormatting>
  <conditionalFormatting sqref="R13">
    <cfRule type="cellIs" dxfId="653" priority="649" stopIfTrue="1" operator="between">
      <formula>81</formula>
      <formula>100</formula>
    </cfRule>
    <cfRule type="cellIs" dxfId="652" priority="650" stopIfTrue="1" operator="between">
      <formula>61</formula>
      <formula>80</formula>
    </cfRule>
    <cfRule type="cellIs" dxfId="651" priority="651" stopIfTrue="1" operator="between">
      <formula>41</formula>
      <formula>60</formula>
    </cfRule>
    <cfRule type="cellIs" dxfId="650" priority="652" stopIfTrue="1" operator="between">
      <formula>21</formula>
      <formula>40</formula>
    </cfRule>
    <cfRule type="cellIs" dxfId="649" priority="653" stopIfTrue="1" operator="between">
      <formula>1</formula>
      <formula>20</formula>
    </cfRule>
    <cfRule type="cellIs" dxfId="648" priority="654" stopIfTrue="1" operator="equal">
      <formula>0</formula>
    </cfRule>
  </conditionalFormatting>
  <conditionalFormatting sqref="R14">
    <cfRule type="cellIs" dxfId="647" priority="643" stopIfTrue="1" operator="between">
      <formula>81</formula>
      <formula>100</formula>
    </cfRule>
    <cfRule type="cellIs" dxfId="646" priority="644" stopIfTrue="1" operator="between">
      <formula>61</formula>
      <formula>80</formula>
    </cfRule>
    <cfRule type="cellIs" dxfId="645" priority="645" stopIfTrue="1" operator="between">
      <formula>41</formula>
      <formula>60</formula>
    </cfRule>
    <cfRule type="cellIs" dxfId="644" priority="646" stopIfTrue="1" operator="between">
      <formula>21</formula>
      <formula>40</formula>
    </cfRule>
    <cfRule type="cellIs" dxfId="643" priority="647" stopIfTrue="1" operator="between">
      <formula>1</formula>
      <formula>20</formula>
    </cfRule>
    <cfRule type="cellIs" dxfId="642" priority="648" stopIfTrue="1" operator="equal">
      <formula>0</formula>
    </cfRule>
  </conditionalFormatting>
  <conditionalFormatting sqref="R15">
    <cfRule type="cellIs" dxfId="641" priority="637" stopIfTrue="1" operator="between">
      <formula>81</formula>
      <formula>100</formula>
    </cfRule>
    <cfRule type="cellIs" dxfId="640" priority="638" stopIfTrue="1" operator="between">
      <formula>61</formula>
      <formula>80</formula>
    </cfRule>
    <cfRule type="cellIs" dxfId="639" priority="639" stopIfTrue="1" operator="between">
      <formula>41</formula>
      <formula>60</formula>
    </cfRule>
    <cfRule type="cellIs" dxfId="638" priority="640" stopIfTrue="1" operator="between">
      <formula>21</formula>
      <formula>40</formula>
    </cfRule>
    <cfRule type="cellIs" dxfId="637" priority="641" stopIfTrue="1" operator="between">
      <formula>1</formula>
      <formula>20</formula>
    </cfRule>
    <cfRule type="cellIs" dxfId="636" priority="642" stopIfTrue="1" operator="equal">
      <formula>0</formula>
    </cfRule>
  </conditionalFormatting>
  <conditionalFormatting sqref="R16">
    <cfRule type="cellIs" dxfId="635" priority="631" stopIfTrue="1" operator="between">
      <formula>81</formula>
      <formula>100</formula>
    </cfRule>
    <cfRule type="cellIs" dxfId="634" priority="632" stopIfTrue="1" operator="between">
      <formula>61</formula>
      <formula>80</formula>
    </cfRule>
    <cfRule type="cellIs" dxfId="633" priority="633" stopIfTrue="1" operator="between">
      <formula>41</formula>
      <formula>60</formula>
    </cfRule>
    <cfRule type="cellIs" dxfId="632" priority="634" stopIfTrue="1" operator="between">
      <formula>21</formula>
      <formula>40</formula>
    </cfRule>
    <cfRule type="cellIs" dxfId="631" priority="635" stopIfTrue="1" operator="between">
      <formula>1</formula>
      <formula>20</formula>
    </cfRule>
    <cfRule type="cellIs" dxfId="630" priority="636" stopIfTrue="1" operator="equal">
      <formula>0</formula>
    </cfRule>
  </conditionalFormatting>
  <conditionalFormatting sqref="R17">
    <cfRule type="cellIs" dxfId="629" priority="625" stopIfTrue="1" operator="between">
      <formula>81</formula>
      <formula>100</formula>
    </cfRule>
    <cfRule type="cellIs" dxfId="628" priority="626" stopIfTrue="1" operator="between">
      <formula>61</formula>
      <formula>80</formula>
    </cfRule>
    <cfRule type="cellIs" dxfId="627" priority="627" stopIfTrue="1" operator="between">
      <formula>41</formula>
      <formula>60</formula>
    </cfRule>
    <cfRule type="cellIs" dxfId="626" priority="628" stopIfTrue="1" operator="between">
      <formula>21</formula>
      <formula>40</formula>
    </cfRule>
    <cfRule type="cellIs" dxfId="625" priority="629" stopIfTrue="1" operator="between">
      <formula>1</formula>
      <formula>20</formula>
    </cfRule>
    <cfRule type="cellIs" dxfId="624" priority="630" stopIfTrue="1" operator="equal">
      <formula>0</formula>
    </cfRule>
  </conditionalFormatting>
  <conditionalFormatting sqref="R18">
    <cfRule type="cellIs" dxfId="623" priority="619" stopIfTrue="1" operator="between">
      <formula>81</formula>
      <formula>100</formula>
    </cfRule>
    <cfRule type="cellIs" dxfId="622" priority="620" stopIfTrue="1" operator="between">
      <formula>61</formula>
      <formula>80</formula>
    </cfRule>
    <cfRule type="cellIs" dxfId="621" priority="621" stopIfTrue="1" operator="between">
      <formula>41</formula>
      <formula>60</formula>
    </cfRule>
    <cfRule type="cellIs" dxfId="620" priority="622" stopIfTrue="1" operator="between">
      <formula>21</formula>
      <formula>40</formula>
    </cfRule>
    <cfRule type="cellIs" dxfId="619" priority="623" stopIfTrue="1" operator="between">
      <formula>1</formula>
      <formula>20</formula>
    </cfRule>
    <cfRule type="cellIs" dxfId="618" priority="624" stopIfTrue="1" operator="equal">
      <formula>0</formula>
    </cfRule>
  </conditionalFormatting>
  <conditionalFormatting sqref="R19">
    <cfRule type="cellIs" dxfId="617" priority="613" stopIfTrue="1" operator="between">
      <formula>81</formula>
      <formula>100</formula>
    </cfRule>
    <cfRule type="cellIs" dxfId="616" priority="614" stopIfTrue="1" operator="between">
      <formula>61</formula>
      <formula>80</formula>
    </cfRule>
    <cfRule type="cellIs" dxfId="615" priority="615" stopIfTrue="1" operator="between">
      <formula>41</formula>
      <formula>60</formula>
    </cfRule>
    <cfRule type="cellIs" dxfId="614" priority="616" stopIfTrue="1" operator="between">
      <formula>21</formula>
      <formula>40</formula>
    </cfRule>
    <cfRule type="cellIs" dxfId="613" priority="617" stopIfTrue="1" operator="between">
      <formula>1</formula>
      <formula>20</formula>
    </cfRule>
    <cfRule type="cellIs" dxfId="612" priority="618" stopIfTrue="1" operator="equal">
      <formula>0</formula>
    </cfRule>
  </conditionalFormatting>
  <conditionalFormatting sqref="R20">
    <cfRule type="cellIs" dxfId="611" priority="607" stopIfTrue="1" operator="between">
      <formula>81</formula>
      <formula>100</formula>
    </cfRule>
    <cfRule type="cellIs" dxfId="610" priority="608" stopIfTrue="1" operator="between">
      <formula>61</formula>
      <formula>80</formula>
    </cfRule>
    <cfRule type="cellIs" dxfId="609" priority="609" stopIfTrue="1" operator="between">
      <formula>41</formula>
      <formula>60</formula>
    </cfRule>
    <cfRule type="cellIs" dxfId="608" priority="610" stopIfTrue="1" operator="between">
      <formula>21</formula>
      <formula>40</formula>
    </cfRule>
    <cfRule type="cellIs" dxfId="607" priority="611" stopIfTrue="1" operator="between">
      <formula>1</formula>
      <formula>20</formula>
    </cfRule>
    <cfRule type="cellIs" dxfId="606" priority="612" stopIfTrue="1" operator="equal">
      <formula>0</formula>
    </cfRule>
  </conditionalFormatting>
  <conditionalFormatting sqref="R21">
    <cfRule type="cellIs" dxfId="605" priority="601" stopIfTrue="1" operator="between">
      <formula>81</formula>
      <formula>100</formula>
    </cfRule>
    <cfRule type="cellIs" dxfId="604" priority="602" stopIfTrue="1" operator="between">
      <formula>61</formula>
      <formula>80</formula>
    </cfRule>
    <cfRule type="cellIs" dxfId="603" priority="603" stopIfTrue="1" operator="between">
      <formula>41</formula>
      <formula>60</formula>
    </cfRule>
    <cfRule type="cellIs" dxfId="602" priority="604" stopIfTrue="1" operator="between">
      <formula>21</formula>
      <formula>40</formula>
    </cfRule>
    <cfRule type="cellIs" dxfId="601" priority="605" stopIfTrue="1" operator="between">
      <formula>1</formula>
      <formula>20</formula>
    </cfRule>
    <cfRule type="cellIs" dxfId="600" priority="606" stopIfTrue="1" operator="equal">
      <formula>0</formula>
    </cfRule>
  </conditionalFormatting>
  <conditionalFormatting sqref="R22">
    <cfRule type="cellIs" dxfId="599" priority="595" stopIfTrue="1" operator="between">
      <formula>81</formula>
      <formula>100</formula>
    </cfRule>
    <cfRule type="cellIs" dxfId="598" priority="596" stopIfTrue="1" operator="between">
      <formula>61</formula>
      <formula>80</formula>
    </cfRule>
    <cfRule type="cellIs" dxfId="597" priority="597" stopIfTrue="1" operator="between">
      <formula>41</formula>
      <formula>60</formula>
    </cfRule>
    <cfRule type="cellIs" dxfId="596" priority="598" stopIfTrue="1" operator="between">
      <formula>21</formula>
      <formula>40</formula>
    </cfRule>
    <cfRule type="cellIs" dxfId="595" priority="599" stopIfTrue="1" operator="between">
      <formula>1</formula>
      <formula>20</formula>
    </cfRule>
    <cfRule type="cellIs" dxfId="594" priority="600" stopIfTrue="1" operator="equal">
      <formula>0</formula>
    </cfRule>
  </conditionalFormatting>
  <conditionalFormatting sqref="R23">
    <cfRule type="cellIs" dxfId="593" priority="589" stopIfTrue="1" operator="between">
      <formula>81</formula>
      <formula>100</formula>
    </cfRule>
    <cfRule type="cellIs" dxfId="592" priority="590" stopIfTrue="1" operator="between">
      <formula>61</formula>
      <formula>80</formula>
    </cfRule>
    <cfRule type="cellIs" dxfId="591" priority="591" stopIfTrue="1" operator="between">
      <formula>41</formula>
      <formula>60</formula>
    </cfRule>
    <cfRule type="cellIs" dxfId="590" priority="592" stopIfTrue="1" operator="between">
      <formula>21</formula>
      <formula>40</formula>
    </cfRule>
    <cfRule type="cellIs" dxfId="589" priority="593" stopIfTrue="1" operator="between">
      <formula>1</formula>
      <formula>20</formula>
    </cfRule>
    <cfRule type="cellIs" dxfId="588" priority="594" stopIfTrue="1" operator="equal">
      <formula>0</formula>
    </cfRule>
  </conditionalFormatting>
  <conditionalFormatting sqref="R24">
    <cfRule type="cellIs" dxfId="587" priority="583" stopIfTrue="1" operator="between">
      <formula>81</formula>
      <formula>100</formula>
    </cfRule>
    <cfRule type="cellIs" dxfId="586" priority="584" stopIfTrue="1" operator="between">
      <formula>61</formula>
      <formula>80</formula>
    </cfRule>
    <cfRule type="cellIs" dxfId="585" priority="585" stopIfTrue="1" operator="between">
      <formula>41</formula>
      <formula>60</formula>
    </cfRule>
    <cfRule type="cellIs" dxfId="584" priority="586" stopIfTrue="1" operator="between">
      <formula>21</formula>
      <formula>40</formula>
    </cfRule>
    <cfRule type="cellIs" dxfId="583" priority="587" stopIfTrue="1" operator="between">
      <formula>1</formula>
      <formula>20</formula>
    </cfRule>
    <cfRule type="cellIs" dxfId="582" priority="588" stopIfTrue="1" operator="equal">
      <formula>0</formula>
    </cfRule>
  </conditionalFormatting>
  <conditionalFormatting sqref="R25">
    <cfRule type="cellIs" dxfId="581" priority="577" stopIfTrue="1" operator="between">
      <formula>81</formula>
      <formula>100</formula>
    </cfRule>
    <cfRule type="cellIs" dxfId="580" priority="578" stopIfTrue="1" operator="between">
      <formula>61</formula>
      <formula>80</formula>
    </cfRule>
    <cfRule type="cellIs" dxfId="579" priority="579" stopIfTrue="1" operator="between">
      <formula>41</formula>
      <formula>60</formula>
    </cfRule>
    <cfRule type="cellIs" dxfId="578" priority="580" stopIfTrue="1" operator="between">
      <formula>21</formula>
      <formula>40</formula>
    </cfRule>
    <cfRule type="cellIs" dxfId="577" priority="581" stopIfTrue="1" operator="between">
      <formula>1</formula>
      <formula>20</formula>
    </cfRule>
    <cfRule type="cellIs" dxfId="576" priority="582" stopIfTrue="1" operator="equal">
      <formula>0</formula>
    </cfRule>
  </conditionalFormatting>
  <conditionalFormatting sqref="R26">
    <cfRule type="cellIs" dxfId="575" priority="571" stopIfTrue="1" operator="between">
      <formula>81</formula>
      <formula>100</formula>
    </cfRule>
    <cfRule type="cellIs" dxfId="574" priority="572" stopIfTrue="1" operator="between">
      <formula>61</formula>
      <formula>80</formula>
    </cfRule>
    <cfRule type="cellIs" dxfId="573" priority="573" stopIfTrue="1" operator="between">
      <formula>41</formula>
      <formula>60</formula>
    </cfRule>
    <cfRule type="cellIs" dxfId="572" priority="574" stopIfTrue="1" operator="between">
      <formula>21</formula>
      <formula>40</formula>
    </cfRule>
    <cfRule type="cellIs" dxfId="571" priority="575" stopIfTrue="1" operator="between">
      <formula>1</formula>
      <formula>20</formula>
    </cfRule>
    <cfRule type="cellIs" dxfId="570" priority="576" stopIfTrue="1" operator="equal">
      <formula>0</formula>
    </cfRule>
  </conditionalFormatting>
  <conditionalFormatting sqref="R27">
    <cfRule type="cellIs" dxfId="569" priority="565" stopIfTrue="1" operator="between">
      <formula>81</formula>
      <formula>100</formula>
    </cfRule>
    <cfRule type="cellIs" dxfId="568" priority="566" stopIfTrue="1" operator="between">
      <formula>61</formula>
      <formula>80</formula>
    </cfRule>
    <cfRule type="cellIs" dxfId="567" priority="567" stopIfTrue="1" operator="between">
      <formula>41</formula>
      <formula>60</formula>
    </cfRule>
    <cfRule type="cellIs" dxfId="566" priority="568" stopIfTrue="1" operator="between">
      <formula>21</formula>
      <formula>40</formula>
    </cfRule>
    <cfRule type="cellIs" dxfId="565" priority="569" stopIfTrue="1" operator="between">
      <formula>1</formula>
      <formula>20</formula>
    </cfRule>
    <cfRule type="cellIs" dxfId="564" priority="570" stopIfTrue="1" operator="equal">
      <formula>0</formula>
    </cfRule>
  </conditionalFormatting>
  <conditionalFormatting sqref="R28">
    <cfRule type="cellIs" dxfId="563" priority="559" stopIfTrue="1" operator="between">
      <formula>81</formula>
      <formula>100</formula>
    </cfRule>
    <cfRule type="cellIs" dxfId="562" priority="560" stopIfTrue="1" operator="between">
      <formula>61</formula>
      <formula>80</formula>
    </cfRule>
    <cfRule type="cellIs" dxfId="561" priority="561" stopIfTrue="1" operator="between">
      <formula>41</formula>
      <formula>60</formula>
    </cfRule>
    <cfRule type="cellIs" dxfId="560" priority="562" stopIfTrue="1" operator="between">
      <formula>21</formula>
      <formula>40</formula>
    </cfRule>
    <cfRule type="cellIs" dxfId="559" priority="563" stopIfTrue="1" operator="between">
      <formula>1</formula>
      <formula>20</formula>
    </cfRule>
    <cfRule type="cellIs" dxfId="558" priority="564" stopIfTrue="1" operator="equal">
      <formula>0</formula>
    </cfRule>
  </conditionalFormatting>
  <conditionalFormatting sqref="R29">
    <cfRule type="cellIs" dxfId="557" priority="553" stopIfTrue="1" operator="between">
      <formula>81</formula>
      <formula>100</formula>
    </cfRule>
    <cfRule type="cellIs" dxfId="556" priority="554" stopIfTrue="1" operator="between">
      <formula>61</formula>
      <formula>80</formula>
    </cfRule>
    <cfRule type="cellIs" dxfId="555" priority="555" stopIfTrue="1" operator="between">
      <formula>41</formula>
      <formula>60</formula>
    </cfRule>
    <cfRule type="cellIs" dxfId="554" priority="556" stopIfTrue="1" operator="between">
      <formula>21</formula>
      <formula>40</formula>
    </cfRule>
    <cfRule type="cellIs" dxfId="553" priority="557" stopIfTrue="1" operator="between">
      <formula>1</formula>
      <formula>20</formula>
    </cfRule>
    <cfRule type="cellIs" dxfId="552" priority="558" stopIfTrue="1" operator="equal">
      <formula>0</formula>
    </cfRule>
  </conditionalFormatting>
  <conditionalFormatting sqref="R30">
    <cfRule type="cellIs" dxfId="551" priority="547" stopIfTrue="1" operator="between">
      <formula>81</formula>
      <formula>100</formula>
    </cfRule>
    <cfRule type="cellIs" dxfId="550" priority="548" stopIfTrue="1" operator="between">
      <formula>61</formula>
      <formula>80</formula>
    </cfRule>
    <cfRule type="cellIs" dxfId="549" priority="549" stopIfTrue="1" operator="between">
      <formula>41</formula>
      <formula>60</formula>
    </cfRule>
    <cfRule type="cellIs" dxfId="548" priority="550" stopIfTrue="1" operator="between">
      <formula>21</formula>
      <formula>40</formula>
    </cfRule>
    <cfRule type="cellIs" dxfId="547" priority="551" stopIfTrue="1" operator="between">
      <formula>1</formula>
      <formula>20</formula>
    </cfRule>
    <cfRule type="cellIs" dxfId="546" priority="552" stopIfTrue="1" operator="equal">
      <formula>0</formula>
    </cfRule>
  </conditionalFormatting>
  <conditionalFormatting sqref="R31">
    <cfRule type="cellIs" dxfId="545" priority="541" stopIfTrue="1" operator="between">
      <formula>81</formula>
      <formula>100</formula>
    </cfRule>
    <cfRule type="cellIs" dxfId="544" priority="542" stopIfTrue="1" operator="between">
      <formula>61</formula>
      <formula>80</formula>
    </cfRule>
    <cfRule type="cellIs" dxfId="543" priority="543" stopIfTrue="1" operator="between">
      <formula>41</formula>
      <formula>60</formula>
    </cfRule>
    <cfRule type="cellIs" dxfId="542" priority="544" stopIfTrue="1" operator="between">
      <formula>21</formula>
      <formula>40</formula>
    </cfRule>
    <cfRule type="cellIs" dxfId="541" priority="545" stopIfTrue="1" operator="between">
      <formula>1</formula>
      <formula>20</formula>
    </cfRule>
    <cfRule type="cellIs" dxfId="540" priority="546" stopIfTrue="1" operator="equal">
      <formula>0</formula>
    </cfRule>
  </conditionalFormatting>
  <conditionalFormatting sqref="R32">
    <cfRule type="cellIs" dxfId="539" priority="535" stopIfTrue="1" operator="between">
      <formula>81</formula>
      <formula>100</formula>
    </cfRule>
    <cfRule type="cellIs" dxfId="538" priority="536" stopIfTrue="1" operator="between">
      <formula>61</formula>
      <formula>80</formula>
    </cfRule>
    <cfRule type="cellIs" dxfId="537" priority="537" stopIfTrue="1" operator="between">
      <formula>41</formula>
      <formula>60</formula>
    </cfRule>
    <cfRule type="cellIs" dxfId="536" priority="538" stopIfTrue="1" operator="between">
      <formula>21</formula>
      <formula>40</formula>
    </cfRule>
    <cfRule type="cellIs" dxfId="535" priority="539" stopIfTrue="1" operator="between">
      <formula>1</formula>
      <formula>20</formula>
    </cfRule>
    <cfRule type="cellIs" dxfId="534" priority="540" stopIfTrue="1" operator="equal">
      <formula>0</formula>
    </cfRule>
  </conditionalFormatting>
  <conditionalFormatting sqref="R33">
    <cfRule type="cellIs" dxfId="533" priority="529" stopIfTrue="1" operator="between">
      <formula>81</formula>
      <formula>100</formula>
    </cfRule>
    <cfRule type="cellIs" dxfId="532" priority="530" stopIfTrue="1" operator="between">
      <formula>61</formula>
      <formula>80</formula>
    </cfRule>
    <cfRule type="cellIs" dxfId="531" priority="531" stopIfTrue="1" operator="between">
      <formula>41</formula>
      <formula>60</formula>
    </cfRule>
    <cfRule type="cellIs" dxfId="530" priority="532" stopIfTrue="1" operator="between">
      <formula>21</formula>
      <formula>40</formula>
    </cfRule>
    <cfRule type="cellIs" dxfId="529" priority="533" stopIfTrue="1" operator="between">
      <formula>1</formula>
      <formula>20</formula>
    </cfRule>
    <cfRule type="cellIs" dxfId="528" priority="534" stopIfTrue="1" operator="equal">
      <formula>0</formula>
    </cfRule>
  </conditionalFormatting>
  <conditionalFormatting sqref="R34">
    <cfRule type="cellIs" dxfId="527" priority="523" stopIfTrue="1" operator="between">
      <formula>81</formula>
      <formula>100</formula>
    </cfRule>
    <cfRule type="cellIs" dxfId="526" priority="524" stopIfTrue="1" operator="between">
      <formula>61</formula>
      <formula>80</formula>
    </cfRule>
    <cfRule type="cellIs" dxfId="525" priority="525" stopIfTrue="1" operator="between">
      <formula>41</formula>
      <formula>60</formula>
    </cfRule>
    <cfRule type="cellIs" dxfId="524" priority="526" stopIfTrue="1" operator="between">
      <formula>21</formula>
      <formula>40</formula>
    </cfRule>
    <cfRule type="cellIs" dxfId="523" priority="527" stopIfTrue="1" operator="between">
      <formula>1</formula>
      <formula>20</formula>
    </cfRule>
    <cfRule type="cellIs" dxfId="522" priority="528" stopIfTrue="1" operator="equal">
      <formula>0</formula>
    </cfRule>
  </conditionalFormatting>
  <conditionalFormatting sqref="R35">
    <cfRule type="cellIs" dxfId="521" priority="517" stopIfTrue="1" operator="between">
      <formula>81</formula>
      <formula>100</formula>
    </cfRule>
    <cfRule type="cellIs" dxfId="520" priority="518" stopIfTrue="1" operator="between">
      <formula>61</formula>
      <formula>80</formula>
    </cfRule>
    <cfRule type="cellIs" dxfId="519" priority="519" stopIfTrue="1" operator="between">
      <formula>41</formula>
      <formula>60</formula>
    </cfRule>
    <cfRule type="cellIs" dxfId="518" priority="520" stopIfTrue="1" operator="between">
      <formula>21</formula>
      <formula>40</formula>
    </cfRule>
    <cfRule type="cellIs" dxfId="517" priority="521" stopIfTrue="1" operator="between">
      <formula>1</formula>
      <formula>20</formula>
    </cfRule>
    <cfRule type="cellIs" dxfId="516" priority="522" stopIfTrue="1" operator="equal">
      <formula>0</formula>
    </cfRule>
  </conditionalFormatting>
  <conditionalFormatting sqref="R36">
    <cfRule type="cellIs" dxfId="515" priority="511" stopIfTrue="1" operator="between">
      <formula>81</formula>
      <formula>100</formula>
    </cfRule>
    <cfRule type="cellIs" dxfId="514" priority="512" stopIfTrue="1" operator="between">
      <formula>61</formula>
      <formula>80</formula>
    </cfRule>
    <cfRule type="cellIs" dxfId="513" priority="513" stopIfTrue="1" operator="between">
      <formula>41</formula>
      <formula>60</formula>
    </cfRule>
    <cfRule type="cellIs" dxfId="512" priority="514" stopIfTrue="1" operator="between">
      <formula>21</formula>
      <formula>40</formula>
    </cfRule>
    <cfRule type="cellIs" dxfId="511" priority="515" stopIfTrue="1" operator="between">
      <formula>1</formula>
      <formula>20</formula>
    </cfRule>
    <cfRule type="cellIs" dxfId="510" priority="516" stopIfTrue="1" operator="equal">
      <formula>0</formula>
    </cfRule>
  </conditionalFormatting>
  <conditionalFormatting sqref="R37">
    <cfRule type="cellIs" dxfId="509" priority="505" stopIfTrue="1" operator="between">
      <formula>81</formula>
      <formula>100</formula>
    </cfRule>
    <cfRule type="cellIs" dxfId="508" priority="506" stopIfTrue="1" operator="between">
      <formula>61</formula>
      <formula>80</formula>
    </cfRule>
    <cfRule type="cellIs" dxfId="507" priority="507" stopIfTrue="1" operator="between">
      <formula>41</formula>
      <formula>60</formula>
    </cfRule>
    <cfRule type="cellIs" dxfId="506" priority="508" stopIfTrue="1" operator="between">
      <formula>21</formula>
      <formula>40</formula>
    </cfRule>
    <cfRule type="cellIs" dxfId="505" priority="509" stopIfTrue="1" operator="between">
      <formula>1</formula>
      <formula>20</formula>
    </cfRule>
    <cfRule type="cellIs" dxfId="504" priority="510" stopIfTrue="1" operator="equal">
      <formula>0</formula>
    </cfRule>
  </conditionalFormatting>
  <conditionalFormatting sqref="R38">
    <cfRule type="cellIs" dxfId="503" priority="499" stopIfTrue="1" operator="between">
      <formula>81</formula>
      <formula>100</formula>
    </cfRule>
    <cfRule type="cellIs" dxfId="502" priority="500" stopIfTrue="1" operator="between">
      <formula>61</formula>
      <formula>80</formula>
    </cfRule>
    <cfRule type="cellIs" dxfId="501" priority="501" stopIfTrue="1" operator="between">
      <formula>41</formula>
      <formula>60</formula>
    </cfRule>
    <cfRule type="cellIs" dxfId="500" priority="502" stopIfTrue="1" operator="between">
      <formula>21</formula>
      <formula>40</formula>
    </cfRule>
    <cfRule type="cellIs" dxfId="499" priority="503" stopIfTrue="1" operator="between">
      <formula>1</formula>
      <formula>20</formula>
    </cfRule>
    <cfRule type="cellIs" dxfId="498" priority="504" stopIfTrue="1" operator="equal">
      <formula>0</formula>
    </cfRule>
  </conditionalFormatting>
  <conditionalFormatting sqref="R39">
    <cfRule type="cellIs" dxfId="497" priority="493" stopIfTrue="1" operator="between">
      <formula>81</formula>
      <formula>100</formula>
    </cfRule>
    <cfRule type="cellIs" dxfId="496" priority="494" stopIfTrue="1" operator="between">
      <formula>61</formula>
      <formula>80</formula>
    </cfRule>
    <cfRule type="cellIs" dxfId="495" priority="495" stopIfTrue="1" operator="between">
      <formula>41</formula>
      <formula>60</formula>
    </cfRule>
    <cfRule type="cellIs" dxfId="494" priority="496" stopIfTrue="1" operator="between">
      <formula>21</formula>
      <formula>40</formula>
    </cfRule>
    <cfRule type="cellIs" dxfId="493" priority="497" stopIfTrue="1" operator="between">
      <formula>1</formula>
      <formula>20</formula>
    </cfRule>
    <cfRule type="cellIs" dxfId="492" priority="498" stopIfTrue="1" operator="equal">
      <formula>0</formula>
    </cfRule>
  </conditionalFormatting>
  <conditionalFormatting sqref="R40">
    <cfRule type="cellIs" dxfId="491" priority="487" stopIfTrue="1" operator="between">
      <formula>81</formula>
      <formula>100</formula>
    </cfRule>
    <cfRule type="cellIs" dxfId="490" priority="488" stopIfTrue="1" operator="between">
      <formula>61</formula>
      <formula>80</formula>
    </cfRule>
    <cfRule type="cellIs" dxfId="489" priority="489" stopIfTrue="1" operator="between">
      <formula>41</formula>
      <formula>60</formula>
    </cfRule>
    <cfRule type="cellIs" dxfId="488" priority="490" stopIfTrue="1" operator="between">
      <formula>21</formula>
      <formula>40</formula>
    </cfRule>
    <cfRule type="cellIs" dxfId="487" priority="491" stopIfTrue="1" operator="between">
      <formula>1</formula>
      <formula>20</formula>
    </cfRule>
    <cfRule type="cellIs" dxfId="486" priority="492" stopIfTrue="1" operator="equal">
      <formula>0</formula>
    </cfRule>
  </conditionalFormatting>
  <conditionalFormatting sqref="R41">
    <cfRule type="cellIs" dxfId="485" priority="481" stopIfTrue="1" operator="between">
      <formula>81</formula>
      <formula>100</formula>
    </cfRule>
    <cfRule type="cellIs" dxfId="484" priority="482" stopIfTrue="1" operator="between">
      <formula>61</formula>
      <formula>80</formula>
    </cfRule>
    <cfRule type="cellIs" dxfId="483" priority="483" stopIfTrue="1" operator="between">
      <formula>41</formula>
      <formula>60</formula>
    </cfRule>
    <cfRule type="cellIs" dxfId="482" priority="484" stopIfTrue="1" operator="between">
      <formula>21</formula>
      <formula>40</formula>
    </cfRule>
    <cfRule type="cellIs" dxfId="481" priority="485" stopIfTrue="1" operator="between">
      <formula>1</formula>
      <formula>20</formula>
    </cfRule>
    <cfRule type="cellIs" dxfId="480" priority="486" stopIfTrue="1" operator="equal">
      <formula>0</formula>
    </cfRule>
  </conditionalFormatting>
  <conditionalFormatting sqref="R42">
    <cfRule type="cellIs" dxfId="479" priority="475" stopIfTrue="1" operator="between">
      <formula>81</formula>
      <formula>100</formula>
    </cfRule>
    <cfRule type="cellIs" dxfId="478" priority="476" stopIfTrue="1" operator="between">
      <formula>61</formula>
      <formula>80</formula>
    </cfRule>
    <cfRule type="cellIs" dxfId="477" priority="477" stopIfTrue="1" operator="between">
      <formula>41</formula>
      <formula>60</formula>
    </cfRule>
    <cfRule type="cellIs" dxfId="476" priority="478" stopIfTrue="1" operator="between">
      <formula>21</formula>
      <formula>40</formula>
    </cfRule>
    <cfRule type="cellIs" dxfId="475" priority="479" stopIfTrue="1" operator="between">
      <formula>1</formula>
      <formula>20</formula>
    </cfRule>
    <cfRule type="cellIs" dxfId="474" priority="480" stopIfTrue="1" operator="equal">
      <formula>0</formula>
    </cfRule>
  </conditionalFormatting>
  <conditionalFormatting sqref="R43">
    <cfRule type="cellIs" dxfId="473" priority="469" stopIfTrue="1" operator="between">
      <formula>81</formula>
      <formula>100</formula>
    </cfRule>
    <cfRule type="cellIs" dxfId="472" priority="470" stopIfTrue="1" operator="between">
      <formula>61</formula>
      <formula>80</formula>
    </cfRule>
    <cfRule type="cellIs" dxfId="471" priority="471" stopIfTrue="1" operator="between">
      <formula>41</formula>
      <formula>60</formula>
    </cfRule>
    <cfRule type="cellIs" dxfId="470" priority="472" stopIfTrue="1" operator="between">
      <formula>21</formula>
      <formula>40</formula>
    </cfRule>
    <cfRule type="cellIs" dxfId="469" priority="473" stopIfTrue="1" operator="between">
      <formula>1</formula>
      <formula>20</formula>
    </cfRule>
    <cfRule type="cellIs" dxfId="468" priority="474" stopIfTrue="1" operator="equal">
      <formula>0</formula>
    </cfRule>
  </conditionalFormatting>
  <conditionalFormatting sqref="R44">
    <cfRule type="cellIs" dxfId="467" priority="463" stopIfTrue="1" operator="between">
      <formula>81</formula>
      <formula>100</formula>
    </cfRule>
    <cfRule type="cellIs" dxfId="466" priority="464" stopIfTrue="1" operator="between">
      <formula>61</formula>
      <formula>80</formula>
    </cfRule>
    <cfRule type="cellIs" dxfId="465" priority="465" stopIfTrue="1" operator="between">
      <formula>41</formula>
      <formula>60</formula>
    </cfRule>
    <cfRule type="cellIs" dxfId="464" priority="466" stopIfTrue="1" operator="between">
      <formula>21</formula>
      <formula>40</formula>
    </cfRule>
    <cfRule type="cellIs" dxfId="463" priority="467" stopIfTrue="1" operator="between">
      <formula>1</formula>
      <formula>20</formula>
    </cfRule>
    <cfRule type="cellIs" dxfId="462" priority="468" stopIfTrue="1" operator="equal">
      <formula>0</formula>
    </cfRule>
  </conditionalFormatting>
  <conditionalFormatting sqref="R45">
    <cfRule type="cellIs" dxfId="461" priority="457" stopIfTrue="1" operator="between">
      <formula>81</formula>
      <formula>100</formula>
    </cfRule>
    <cfRule type="cellIs" dxfId="460" priority="458" stopIfTrue="1" operator="between">
      <formula>61</formula>
      <formula>80</formula>
    </cfRule>
    <cfRule type="cellIs" dxfId="459" priority="459" stopIfTrue="1" operator="between">
      <formula>41</formula>
      <formula>60</formula>
    </cfRule>
    <cfRule type="cellIs" dxfId="458" priority="460" stopIfTrue="1" operator="between">
      <formula>21</formula>
      <formula>40</formula>
    </cfRule>
    <cfRule type="cellIs" dxfId="457" priority="461" stopIfTrue="1" operator="between">
      <formula>1</formula>
      <formula>20</formula>
    </cfRule>
    <cfRule type="cellIs" dxfId="456" priority="462" stopIfTrue="1" operator="equal">
      <formula>0</formula>
    </cfRule>
  </conditionalFormatting>
  <conditionalFormatting sqref="R46">
    <cfRule type="cellIs" dxfId="455" priority="451" stopIfTrue="1" operator="between">
      <formula>81</formula>
      <formula>100</formula>
    </cfRule>
    <cfRule type="cellIs" dxfId="454" priority="452" stopIfTrue="1" operator="between">
      <formula>61</formula>
      <formula>80</formula>
    </cfRule>
    <cfRule type="cellIs" dxfId="453" priority="453" stopIfTrue="1" operator="between">
      <formula>41</formula>
      <formula>60</formula>
    </cfRule>
    <cfRule type="cellIs" dxfId="452" priority="454" stopIfTrue="1" operator="between">
      <formula>21</formula>
      <formula>40</formula>
    </cfRule>
    <cfRule type="cellIs" dxfId="451" priority="455" stopIfTrue="1" operator="between">
      <formula>1</formula>
      <formula>20</formula>
    </cfRule>
    <cfRule type="cellIs" dxfId="450" priority="456" stopIfTrue="1" operator="equal">
      <formula>0</formula>
    </cfRule>
  </conditionalFormatting>
  <conditionalFormatting sqref="R47">
    <cfRule type="cellIs" dxfId="449" priority="445" stopIfTrue="1" operator="between">
      <formula>81</formula>
      <formula>100</formula>
    </cfRule>
    <cfRule type="cellIs" dxfId="448" priority="446" stopIfTrue="1" operator="between">
      <formula>61</formula>
      <formula>80</formula>
    </cfRule>
    <cfRule type="cellIs" dxfId="447" priority="447" stopIfTrue="1" operator="between">
      <formula>41</formula>
      <formula>60</formula>
    </cfRule>
    <cfRule type="cellIs" dxfId="446" priority="448" stopIfTrue="1" operator="between">
      <formula>21</formula>
      <formula>40</formula>
    </cfRule>
    <cfRule type="cellIs" dxfId="445" priority="449" stopIfTrue="1" operator="between">
      <formula>1</formula>
      <formula>20</formula>
    </cfRule>
    <cfRule type="cellIs" dxfId="444" priority="450" stopIfTrue="1" operator="equal">
      <formula>0</formula>
    </cfRule>
  </conditionalFormatting>
  <conditionalFormatting sqref="R48">
    <cfRule type="cellIs" dxfId="443" priority="439" stopIfTrue="1" operator="between">
      <formula>81</formula>
      <formula>100</formula>
    </cfRule>
    <cfRule type="cellIs" dxfId="442" priority="440" stopIfTrue="1" operator="between">
      <formula>61</formula>
      <formula>80</formula>
    </cfRule>
    <cfRule type="cellIs" dxfId="441" priority="441" stopIfTrue="1" operator="between">
      <formula>41</formula>
      <formula>60</formula>
    </cfRule>
    <cfRule type="cellIs" dxfId="440" priority="442" stopIfTrue="1" operator="between">
      <formula>21</formula>
      <formula>40</formula>
    </cfRule>
    <cfRule type="cellIs" dxfId="439" priority="443" stopIfTrue="1" operator="between">
      <formula>1</formula>
      <formula>20</formula>
    </cfRule>
    <cfRule type="cellIs" dxfId="438" priority="444" stopIfTrue="1" operator="equal">
      <formula>0</formula>
    </cfRule>
  </conditionalFormatting>
  <conditionalFormatting sqref="R49">
    <cfRule type="cellIs" dxfId="437" priority="433" stopIfTrue="1" operator="between">
      <formula>81</formula>
      <formula>100</formula>
    </cfRule>
    <cfRule type="cellIs" dxfId="436" priority="434" stopIfTrue="1" operator="between">
      <formula>61</formula>
      <formula>80</formula>
    </cfRule>
    <cfRule type="cellIs" dxfId="435" priority="435" stopIfTrue="1" operator="between">
      <formula>41</formula>
      <formula>60</formula>
    </cfRule>
    <cfRule type="cellIs" dxfId="434" priority="436" stopIfTrue="1" operator="between">
      <formula>21</formula>
      <formula>40</formula>
    </cfRule>
    <cfRule type="cellIs" dxfId="433" priority="437" stopIfTrue="1" operator="between">
      <formula>1</formula>
      <formula>20</formula>
    </cfRule>
    <cfRule type="cellIs" dxfId="432" priority="438" stopIfTrue="1" operator="equal">
      <formula>0</formula>
    </cfRule>
  </conditionalFormatting>
  <conditionalFormatting sqref="R50">
    <cfRule type="cellIs" dxfId="431" priority="427" stopIfTrue="1" operator="between">
      <formula>81</formula>
      <formula>100</formula>
    </cfRule>
    <cfRule type="cellIs" dxfId="430" priority="428" stopIfTrue="1" operator="between">
      <formula>61</formula>
      <formula>80</formula>
    </cfRule>
    <cfRule type="cellIs" dxfId="429" priority="429" stopIfTrue="1" operator="between">
      <formula>41</formula>
      <formula>60</formula>
    </cfRule>
    <cfRule type="cellIs" dxfId="428" priority="430" stopIfTrue="1" operator="between">
      <formula>21</formula>
      <formula>40</formula>
    </cfRule>
    <cfRule type="cellIs" dxfId="427" priority="431" stopIfTrue="1" operator="between">
      <formula>1</formula>
      <formula>20</formula>
    </cfRule>
    <cfRule type="cellIs" dxfId="426" priority="432" stopIfTrue="1" operator="equal">
      <formula>0</formula>
    </cfRule>
  </conditionalFormatting>
  <conditionalFormatting sqref="R51">
    <cfRule type="cellIs" dxfId="425" priority="421" stopIfTrue="1" operator="between">
      <formula>81</formula>
      <formula>100</formula>
    </cfRule>
    <cfRule type="cellIs" dxfId="424" priority="422" stopIfTrue="1" operator="between">
      <formula>61</formula>
      <formula>80</formula>
    </cfRule>
    <cfRule type="cellIs" dxfId="423" priority="423" stopIfTrue="1" operator="between">
      <formula>41</formula>
      <formula>60</formula>
    </cfRule>
    <cfRule type="cellIs" dxfId="422" priority="424" stopIfTrue="1" operator="between">
      <formula>21</formula>
      <formula>40</formula>
    </cfRule>
    <cfRule type="cellIs" dxfId="421" priority="425" stopIfTrue="1" operator="between">
      <formula>1</formula>
      <formula>20</formula>
    </cfRule>
    <cfRule type="cellIs" dxfId="420" priority="426" stopIfTrue="1" operator="equal">
      <formula>0</formula>
    </cfRule>
  </conditionalFormatting>
  <conditionalFormatting sqref="R52">
    <cfRule type="cellIs" dxfId="419" priority="415" stopIfTrue="1" operator="between">
      <formula>81</formula>
      <formula>100</formula>
    </cfRule>
    <cfRule type="cellIs" dxfId="418" priority="416" stopIfTrue="1" operator="between">
      <formula>61</formula>
      <formula>80</formula>
    </cfRule>
    <cfRule type="cellIs" dxfId="417" priority="417" stopIfTrue="1" operator="between">
      <formula>41</formula>
      <formula>60</formula>
    </cfRule>
    <cfRule type="cellIs" dxfId="416" priority="418" stopIfTrue="1" operator="between">
      <formula>21</formula>
      <formula>40</formula>
    </cfRule>
    <cfRule type="cellIs" dxfId="415" priority="419" stopIfTrue="1" operator="between">
      <formula>1</formula>
      <formula>20</formula>
    </cfRule>
    <cfRule type="cellIs" dxfId="414" priority="420" stopIfTrue="1" operator="equal">
      <formula>0</formula>
    </cfRule>
  </conditionalFormatting>
  <conditionalFormatting sqref="R53">
    <cfRule type="cellIs" dxfId="413" priority="409" stopIfTrue="1" operator="between">
      <formula>81</formula>
      <formula>100</formula>
    </cfRule>
    <cfRule type="cellIs" dxfId="412" priority="410" stopIfTrue="1" operator="between">
      <formula>61</formula>
      <formula>80</formula>
    </cfRule>
    <cfRule type="cellIs" dxfId="411" priority="411" stopIfTrue="1" operator="between">
      <formula>41</formula>
      <formula>60</formula>
    </cfRule>
    <cfRule type="cellIs" dxfId="410" priority="412" stopIfTrue="1" operator="between">
      <formula>21</formula>
      <formula>40</formula>
    </cfRule>
    <cfRule type="cellIs" dxfId="409" priority="413" stopIfTrue="1" operator="between">
      <formula>1</formula>
      <formula>20</formula>
    </cfRule>
    <cfRule type="cellIs" dxfId="408" priority="414" stopIfTrue="1" operator="equal">
      <formula>0</formula>
    </cfRule>
  </conditionalFormatting>
  <conditionalFormatting sqref="R54">
    <cfRule type="cellIs" dxfId="407" priority="403" stopIfTrue="1" operator="between">
      <formula>81</formula>
      <formula>100</formula>
    </cfRule>
    <cfRule type="cellIs" dxfId="406" priority="404" stopIfTrue="1" operator="between">
      <formula>61</formula>
      <formula>80</formula>
    </cfRule>
    <cfRule type="cellIs" dxfId="405" priority="405" stopIfTrue="1" operator="between">
      <formula>41</formula>
      <formula>60</formula>
    </cfRule>
    <cfRule type="cellIs" dxfId="404" priority="406" stopIfTrue="1" operator="between">
      <formula>21</formula>
      <formula>40</formula>
    </cfRule>
    <cfRule type="cellIs" dxfId="403" priority="407" stopIfTrue="1" operator="between">
      <formula>1</formula>
      <formula>20</formula>
    </cfRule>
    <cfRule type="cellIs" dxfId="402" priority="408" stopIfTrue="1" operator="equal">
      <formula>0</formula>
    </cfRule>
  </conditionalFormatting>
  <conditionalFormatting sqref="R55">
    <cfRule type="cellIs" dxfId="401" priority="397" stopIfTrue="1" operator="between">
      <formula>81</formula>
      <formula>100</formula>
    </cfRule>
    <cfRule type="cellIs" dxfId="400" priority="398" stopIfTrue="1" operator="between">
      <formula>61</formula>
      <formula>80</formula>
    </cfRule>
    <cfRule type="cellIs" dxfId="399" priority="399" stopIfTrue="1" operator="between">
      <formula>41</formula>
      <formula>60</formula>
    </cfRule>
    <cfRule type="cellIs" dxfId="398" priority="400" stopIfTrue="1" operator="between">
      <formula>21</formula>
      <formula>40</formula>
    </cfRule>
    <cfRule type="cellIs" dxfId="397" priority="401" stopIfTrue="1" operator="between">
      <formula>1</formula>
      <formula>20</formula>
    </cfRule>
    <cfRule type="cellIs" dxfId="396" priority="402" stopIfTrue="1" operator="equal">
      <formula>0</formula>
    </cfRule>
  </conditionalFormatting>
  <conditionalFormatting sqref="R56">
    <cfRule type="cellIs" dxfId="395" priority="391" stopIfTrue="1" operator="between">
      <formula>81</formula>
      <formula>100</formula>
    </cfRule>
    <cfRule type="cellIs" dxfId="394" priority="392" stopIfTrue="1" operator="between">
      <formula>61</formula>
      <formula>80</formula>
    </cfRule>
    <cfRule type="cellIs" dxfId="393" priority="393" stopIfTrue="1" operator="between">
      <formula>41</formula>
      <formula>60</formula>
    </cfRule>
    <cfRule type="cellIs" dxfId="392" priority="394" stopIfTrue="1" operator="between">
      <formula>21</formula>
      <formula>40</formula>
    </cfRule>
    <cfRule type="cellIs" dxfId="391" priority="395" stopIfTrue="1" operator="between">
      <formula>1</formula>
      <formula>20</formula>
    </cfRule>
    <cfRule type="cellIs" dxfId="390" priority="396" stopIfTrue="1" operator="equal">
      <formula>0</formula>
    </cfRule>
  </conditionalFormatting>
  <conditionalFormatting sqref="R57">
    <cfRule type="cellIs" dxfId="389" priority="385" stopIfTrue="1" operator="between">
      <formula>81</formula>
      <formula>100</formula>
    </cfRule>
    <cfRule type="cellIs" dxfId="388" priority="386" stopIfTrue="1" operator="between">
      <formula>61</formula>
      <formula>80</formula>
    </cfRule>
    <cfRule type="cellIs" dxfId="387" priority="387" stopIfTrue="1" operator="between">
      <formula>41</formula>
      <formula>60</formula>
    </cfRule>
    <cfRule type="cellIs" dxfId="386" priority="388" stopIfTrue="1" operator="between">
      <formula>21</formula>
      <formula>40</formula>
    </cfRule>
    <cfRule type="cellIs" dxfId="385" priority="389" stopIfTrue="1" operator="between">
      <formula>1</formula>
      <formula>20</formula>
    </cfRule>
    <cfRule type="cellIs" dxfId="384" priority="390" stopIfTrue="1" operator="equal">
      <formula>0</formula>
    </cfRule>
  </conditionalFormatting>
  <conditionalFormatting sqref="R58">
    <cfRule type="cellIs" dxfId="383" priority="379" stopIfTrue="1" operator="between">
      <formula>81</formula>
      <formula>100</formula>
    </cfRule>
    <cfRule type="cellIs" dxfId="382" priority="380" stopIfTrue="1" operator="between">
      <formula>61</formula>
      <formula>80</formula>
    </cfRule>
    <cfRule type="cellIs" dxfId="381" priority="381" stopIfTrue="1" operator="between">
      <formula>41</formula>
      <formula>60</formula>
    </cfRule>
    <cfRule type="cellIs" dxfId="380" priority="382" stopIfTrue="1" operator="between">
      <formula>21</formula>
      <formula>40</formula>
    </cfRule>
    <cfRule type="cellIs" dxfId="379" priority="383" stopIfTrue="1" operator="between">
      <formula>1</formula>
      <formula>20</formula>
    </cfRule>
    <cfRule type="cellIs" dxfId="378" priority="384" stopIfTrue="1" operator="equal">
      <formula>0</formula>
    </cfRule>
  </conditionalFormatting>
  <conditionalFormatting sqref="R59">
    <cfRule type="cellIs" dxfId="377" priority="373" stopIfTrue="1" operator="between">
      <formula>81</formula>
      <formula>100</formula>
    </cfRule>
    <cfRule type="cellIs" dxfId="376" priority="374" stopIfTrue="1" operator="between">
      <formula>61</formula>
      <formula>80</formula>
    </cfRule>
    <cfRule type="cellIs" dxfId="375" priority="375" stopIfTrue="1" operator="between">
      <formula>41</formula>
      <formula>60</formula>
    </cfRule>
    <cfRule type="cellIs" dxfId="374" priority="376" stopIfTrue="1" operator="between">
      <formula>21</formula>
      <formula>40</formula>
    </cfRule>
    <cfRule type="cellIs" dxfId="373" priority="377" stopIfTrue="1" operator="between">
      <formula>1</formula>
      <formula>20</formula>
    </cfRule>
    <cfRule type="cellIs" dxfId="372" priority="378" stopIfTrue="1" operator="equal">
      <formula>0</formula>
    </cfRule>
  </conditionalFormatting>
  <conditionalFormatting sqref="R60">
    <cfRule type="cellIs" dxfId="371" priority="367" stopIfTrue="1" operator="between">
      <formula>81</formula>
      <formula>100</formula>
    </cfRule>
    <cfRule type="cellIs" dxfId="370" priority="368" stopIfTrue="1" operator="between">
      <formula>61</formula>
      <formula>80</formula>
    </cfRule>
    <cfRule type="cellIs" dxfId="369" priority="369" stopIfTrue="1" operator="between">
      <formula>41</formula>
      <formula>60</formula>
    </cfRule>
    <cfRule type="cellIs" dxfId="368" priority="370" stopIfTrue="1" operator="between">
      <formula>21</formula>
      <formula>40</formula>
    </cfRule>
    <cfRule type="cellIs" dxfId="367" priority="371" stopIfTrue="1" operator="between">
      <formula>1</formula>
      <formula>20</formula>
    </cfRule>
    <cfRule type="cellIs" dxfId="366" priority="372" stopIfTrue="1" operator="equal">
      <formula>0</formula>
    </cfRule>
  </conditionalFormatting>
  <conditionalFormatting sqref="R61">
    <cfRule type="cellIs" dxfId="365" priority="361" stopIfTrue="1" operator="between">
      <formula>81</formula>
      <formula>100</formula>
    </cfRule>
    <cfRule type="cellIs" dxfId="364" priority="362" stopIfTrue="1" operator="between">
      <formula>61</formula>
      <formula>80</formula>
    </cfRule>
    <cfRule type="cellIs" dxfId="363" priority="363" stopIfTrue="1" operator="between">
      <formula>41</formula>
      <formula>60</formula>
    </cfRule>
    <cfRule type="cellIs" dxfId="362" priority="364" stopIfTrue="1" operator="between">
      <formula>21</formula>
      <formula>40</formula>
    </cfRule>
    <cfRule type="cellIs" dxfId="361" priority="365" stopIfTrue="1" operator="between">
      <formula>1</formula>
      <formula>20</formula>
    </cfRule>
    <cfRule type="cellIs" dxfId="360" priority="366" stopIfTrue="1" operator="equal">
      <formula>0</formula>
    </cfRule>
  </conditionalFormatting>
  <conditionalFormatting sqref="R62">
    <cfRule type="cellIs" dxfId="359" priority="355" stopIfTrue="1" operator="between">
      <formula>81</formula>
      <formula>100</formula>
    </cfRule>
    <cfRule type="cellIs" dxfId="358" priority="356" stopIfTrue="1" operator="between">
      <formula>61</formula>
      <formula>80</formula>
    </cfRule>
    <cfRule type="cellIs" dxfId="357" priority="357" stopIfTrue="1" operator="between">
      <formula>41</formula>
      <formula>60</formula>
    </cfRule>
    <cfRule type="cellIs" dxfId="356" priority="358" stopIfTrue="1" operator="between">
      <formula>21</formula>
      <formula>40</formula>
    </cfRule>
    <cfRule type="cellIs" dxfId="355" priority="359" stopIfTrue="1" operator="between">
      <formula>1</formula>
      <formula>20</formula>
    </cfRule>
    <cfRule type="cellIs" dxfId="354" priority="360" stopIfTrue="1" operator="equal">
      <formula>0</formula>
    </cfRule>
  </conditionalFormatting>
  <conditionalFormatting sqref="R63">
    <cfRule type="cellIs" dxfId="353" priority="349" stopIfTrue="1" operator="between">
      <formula>81</formula>
      <formula>100</formula>
    </cfRule>
    <cfRule type="cellIs" dxfId="352" priority="350" stopIfTrue="1" operator="between">
      <formula>61</formula>
      <formula>80</formula>
    </cfRule>
    <cfRule type="cellIs" dxfId="351" priority="351" stopIfTrue="1" operator="between">
      <formula>41</formula>
      <formula>60</formula>
    </cfRule>
    <cfRule type="cellIs" dxfId="350" priority="352" stopIfTrue="1" operator="between">
      <formula>21</formula>
      <formula>40</formula>
    </cfRule>
    <cfRule type="cellIs" dxfId="349" priority="353" stopIfTrue="1" operator="between">
      <formula>1</formula>
      <formula>20</formula>
    </cfRule>
    <cfRule type="cellIs" dxfId="348" priority="354" stopIfTrue="1" operator="equal">
      <formula>0</formula>
    </cfRule>
  </conditionalFormatting>
  <conditionalFormatting sqref="R64">
    <cfRule type="cellIs" dxfId="347" priority="343" stopIfTrue="1" operator="between">
      <formula>81</formula>
      <formula>100</formula>
    </cfRule>
    <cfRule type="cellIs" dxfId="346" priority="344" stopIfTrue="1" operator="between">
      <formula>61</formula>
      <formula>80</formula>
    </cfRule>
    <cfRule type="cellIs" dxfId="345" priority="345" stopIfTrue="1" operator="between">
      <formula>41</formula>
      <formula>60</formula>
    </cfRule>
    <cfRule type="cellIs" dxfId="344" priority="346" stopIfTrue="1" operator="between">
      <formula>21</formula>
      <formula>40</formula>
    </cfRule>
    <cfRule type="cellIs" dxfId="343" priority="347" stopIfTrue="1" operator="between">
      <formula>1</formula>
      <formula>20</formula>
    </cfRule>
    <cfRule type="cellIs" dxfId="342" priority="348" stopIfTrue="1" operator="equal">
      <formula>0</formula>
    </cfRule>
  </conditionalFormatting>
  <conditionalFormatting sqref="T8">
    <cfRule type="cellIs" dxfId="341" priority="337" stopIfTrue="1" operator="between">
      <formula>81</formula>
      <formula>100</formula>
    </cfRule>
    <cfRule type="cellIs" dxfId="340" priority="338" stopIfTrue="1" operator="between">
      <formula>61</formula>
      <formula>80</formula>
    </cfRule>
    <cfRule type="cellIs" dxfId="339" priority="339" stopIfTrue="1" operator="between">
      <formula>41</formula>
      <formula>60</formula>
    </cfRule>
    <cfRule type="cellIs" dxfId="338" priority="340" stopIfTrue="1" operator="between">
      <formula>21</formula>
      <formula>40</formula>
    </cfRule>
    <cfRule type="cellIs" dxfId="337" priority="341" stopIfTrue="1" operator="between">
      <formula>1</formula>
      <formula>20</formula>
    </cfRule>
    <cfRule type="cellIs" dxfId="336" priority="342" stopIfTrue="1" operator="equal">
      <formula>0</formula>
    </cfRule>
  </conditionalFormatting>
  <conditionalFormatting sqref="T9">
    <cfRule type="cellIs" dxfId="335" priority="331" stopIfTrue="1" operator="between">
      <formula>81</formula>
      <formula>100</formula>
    </cfRule>
    <cfRule type="cellIs" dxfId="334" priority="332" stopIfTrue="1" operator="between">
      <formula>61</formula>
      <formula>80</formula>
    </cfRule>
    <cfRule type="cellIs" dxfId="333" priority="333" stopIfTrue="1" operator="between">
      <formula>41</formula>
      <formula>60</formula>
    </cfRule>
    <cfRule type="cellIs" dxfId="332" priority="334" stopIfTrue="1" operator="between">
      <formula>21</formula>
      <formula>40</formula>
    </cfRule>
    <cfRule type="cellIs" dxfId="331" priority="335" stopIfTrue="1" operator="between">
      <formula>1</formula>
      <formula>20</formula>
    </cfRule>
    <cfRule type="cellIs" dxfId="330" priority="336" stopIfTrue="1" operator="equal">
      <formula>0</formula>
    </cfRule>
  </conditionalFormatting>
  <conditionalFormatting sqref="T10">
    <cfRule type="cellIs" dxfId="329" priority="325" stopIfTrue="1" operator="between">
      <formula>81</formula>
      <formula>100</formula>
    </cfRule>
    <cfRule type="cellIs" dxfId="328" priority="326" stopIfTrue="1" operator="between">
      <formula>61</formula>
      <formula>80</formula>
    </cfRule>
    <cfRule type="cellIs" dxfId="327" priority="327" stopIfTrue="1" operator="between">
      <formula>41</formula>
      <formula>60</formula>
    </cfRule>
    <cfRule type="cellIs" dxfId="326" priority="328" stopIfTrue="1" operator="between">
      <formula>21</formula>
      <formula>40</formula>
    </cfRule>
    <cfRule type="cellIs" dxfId="325" priority="329" stopIfTrue="1" operator="between">
      <formula>1</formula>
      <formula>20</formula>
    </cfRule>
    <cfRule type="cellIs" dxfId="324" priority="330" stopIfTrue="1" operator="equal">
      <formula>0</formula>
    </cfRule>
  </conditionalFormatting>
  <conditionalFormatting sqref="T11">
    <cfRule type="cellIs" dxfId="323" priority="319" stopIfTrue="1" operator="between">
      <formula>81</formula>
      <formula>100</formula>
    </cfRule>
    <cfRule type="cellIs" dxfId="322" priority="320" stopIfTrue="1" operator="between">
      <formula>61</formula>
      <formula>80</formula>
    </cfRule>
    <cfRule type="cellIs" dxfId="321" priority="321" stopIfTrue="1" operator="between">
      <formula>41</formula>
      <formula>60</formula>
    </cfRule>
    <cfRule type="cellIs" dxfId="320" priority="322" stopIfTrue="1" operator="between">
      <formula>21</formula>
      <formula>40</formula>
    </cfRule>
    <cfRule type="cellIs" dxfId="319" priority="323" stopIfTrue="1" operator="between">
      <formula>1</formula>
      <formula>20</formula>
    </cfRule>
    <cfRule type="cellIs" dxfId="318" priority="324" stopIfTrue="1" operator="equal">
      <formula>0</formula>
    </cfRule>
  </conditionalFormatting>
  <conditionalFormatting sqref="T12">
    <cfRule type="cellIs" dxfId="317" priority="313" stopIfTrue="1" operator="between">
      <formula>81</formula>
      <formula>100</formula>
    </cfRule>
    <cfRule type="cellIs" dxfId="316" priority="314" stopIfTrue="1" operator="between">
      <formula>61</formula>
      <formula>80</formula>
    </cfRule>
    <cfRule type="cellIs" dxfId="315" priority="315" stopIfTrue="1" operator="between">
      <formula>41</formula>
      <formula>60</formula>
    </cfRule>
    <cfRule type="cellIs" dxfId="314" priority="316" stopIfTrue="1" operator="between">
      <formula>21</formula>
      <formula>40</formula>
    </cfRule>
    <cfRule type="cellIs" dxfId="313" priority="317" stopIfTrue="1" operator="between">
      <formula>1</formula>
      <formula>20</formula>
    </cfRule>
    <cfRule type="cellIs" dxfId="312" priority="318" stopIfTrue="1" operator="equal">
      <formula>0</formula>
    </cfRule>
  </conditionalFormatting>
  <conditionalFormatting sqref="T13">
    <cfRule type="cellIs" dxfId="311" priority="307" stopIfTrue="1" operator="between">
      <formula>81</formula>
      <formula>100</formula>
    </cfRule>
    <cfRule type="cellIs" dxfId="310" priority="308" stopIfTrue="1" operator="between">
      <formula>61</formula>
      <formula>80</formula>
    </cfRule>
    <cfRule type="cellIs" dxfId="309" priority="309" stopIfTrue="1" operator="between">
      <formula>41</formula>
      <formula>60</formula>
    </cfRule>
    <cfRule type="cellIs" dxfId="308" priority="310" stopIfTrue="1" operator="between">
      <formula>21</formula>
      <formula>40</formula>
    </cfRule>
    <cfRule type="cellIs" dxfId="307" priority="311" stopIfTrue="1" operator="between">
      <formula>1</formula>
      <formula>20</formula>
    </cfRule>
    <cfRule type="cellIs" dxfId="306" priority="312" stopIfTrue="1" operator="equal">
      <formula>0</formula>
    </cfRule>
  </conditionalFormatting>
  <conditionalFormatting sqref="T14">
    <cfRule type="cellIs" dxfId="305" priority="301" stopIfTrue="1" operator="between">
      <formula>81</formula>
      <formula>100</formula>
    </cfRule>
    <cfRule type="cellIs" dxfId="304" priority="302" stopIfTrue="1" operator="between">
      <formula>61</formula>
      <formula>80</formula>
    </cfRule>
    <cfRule type="cellIs" dxfId="303" priority="303" stopIfTrue="1" operator="between">
      <formula>41</formula>
      <formula>60</formula>
    </cfRule>
    <cfRule type="cellIs" dxfId="302" priority="304" stopIfTrue="1" operator="between">
      <formula>21</formula>
      <formula>40</formula>
    </cfRule>
    <cfRule type="cellIs" dxfId="301" priority="305" stopIfTrue="1" operator="between">
      <formula>1</formula>
      <formula>20</formula>
    </cfRule>
    <cfRule type="cellIs" dxfId="300" priority="306" stopIfTrue="1" operator="equal">
      <formula>0</formula>
    </cfRule>
  </conditionalFormatting>
  <conditionalFormatting sqref="T15">
    <cfRule type="cellIs" dxfId="299" priority="295" stopIfTrue="1" operator="between">
      <formula>81</formula>
      <formula>100</formula>
    </cfRule>
    <cfRule type="cellIs" dxfId="298" priority="296" stopIfTrue="1" operator="between">
      <formula>61</formula>
      <formula>80</formula>
    </cfRule>
    <cfRule type="cellIs" dxfId="297" priority="297" stopIfTrue="1" operator="between">
      <formula>41</formula>
      <formula>60</formula>
    </cfRule>
    <cfRule type="cellIs" dxfId="296" priority="298" stopIfTrue="1" operator="between">
      <formula>21</formula>
      <formula>40</formula>
    </cfRule>
    <cfRule type="cellIs" dxfId="295" priority="299" stopIfTrue="1" operator="between">
      <formula>1</formula>
      <formula>20</formula>
    </cfRule>
    <cfRule type="cellIs" dxfId="294" priority="300" stopIfTrue="1" operator="equal">
      <formula>0</formula>
    </cfRule>
  </conditionalFormatting>
  <conditionalFormatting sqref="T16">
    <cfRule type="cellIs" dxfId="293" priority="289" stopIfTrue="1" operator="between">
      <formula>81</formula>
      <formula>100</formula>
    </cfRule>
    <cfRule type="cellIs" dxfId="292" priority="290" stopIfTrue="1" operator="between">
      <formula>61</formula>
      <formula>80</formula>
    </cfRule>
    <cfRule type="cellIs" dxfId="291" priority="291" stopIfTrue="1" operator="between">
      <formula>41</formula>
      <formula>60</formula>
    </cfRule>
    <cfRule type="cellIs" dxfId="290" priority="292" stopIfTrue="1" operator="between">
      <formula>21</formula>
      <formula>40</formula>
    </cfRule>
    <cfRule type="cellIs" dxfId="289" priority="293" stopIfTrue="1" operator="between">
      <formula>1</formula>
      <formula>20</formula>
    </cfRule>
    <cfRule type="cellIs" dxfId="288" priority="294" stopIfTrue="1" operator="equal">
      <formula>0</formula>
    </cfRule>
  </conditionalFormatting>
  <conditionalFormatting sqref="T17">
    <cfRule type="cellIs" dxfId="287" priority="283" stopIfTrue="1" operator="between">
      <formula>81</formula>
      <formula>100</formula>
    </cfRule>
    <cfRule type="cellIs" dxfId="286" priority="284" stopIfTrue="1" operator="between">
      <formula>61</formula>
      <formula>80</formula>
    </cfRule>
    <cfRule type="cellIs" dxfId="285" priority="285" stopIfTrue="1" operator="between">
      <formula>41</formula>
      <formula>60</formula>
    </cfRule>
    <cfRule type="cellIs" dxfId="284" priority="286" stopIfTrue="1" operator="between">
      <formula>21</formula>
      <formula>40</formula>
    </cfRule>
    <cfRule type="cellIs" dxfId="283" priority="287" stopIfTrue="1" operator="between">
      <formula>1</formula>
      <formula>20</formula>
    </cfRule>
    <cfRule type="cellIs" dxfId="282" priority="288" stopIfTrue="1" operator="equal">
      <formula>0</formula>
    </cfRule>
  </conditionalFormatting>
  <conditionalFormatting sqref="T18">
    <cfRule type="cellIs" dxfId="281" priority="277" stopIfTrue="1" operator="between">
      <formula>81</formula>
      <formula>100</formula>
    </cfRule>
    <cfRule type="cellIs" dxfId="280" priority="278" stopIfTrue="1" operator="between">
      <formula>61</formula>
      <formula>80</formula>
    </cfRule>
    <cfRule type="cellIs" dxfId="279" priority="279" stopIfTrue="1" operator="between">
      <formula>41</formula>
      <formula>60</formula>
    </cfRule>
    <cfRule type="cellIs" dxfId="278" priority="280" stopIfTrue="1" operator="between">
      <formula>21</formula>
      <formula>40</formula>
    </cfRule>
    <cfRule type="cellIs" dxfId="277" priority="281" stopIfTrue="1" operator="between">
      <formula>1</formula>
      <formula>20</formula>
    </cfRule>
    <cfRule type="cellIs" dxfId="276" priority="282" stopIfTrue="1" operator="equal">
      <formula>0</formula>
    </cfRule>
  </conditionalFormatting>
  <conditionalFormatting sqref="T19">
    <cfRule type="cellIs" dxfId="275" priority="271" stopIfTrue="1" operator="between">
      <formula>81</formula>
      <formula>100</formula>
    </cfRule>
    <cfRule type="cellIs" dxfId="274" priority="272" stopIfTrue="1" operator="between">
      <formula>61</formula>
      <formula>80</formula>
    </cfRule>
    <cfRule type="cellIs" dxfId="273" priority="273" stopIfTrue="1" operator="between">
      <formula>41</formula>
      <formula>60</formula>
    </cfRule>
    <cfRule type="cellIs" dxfId="272" priority="274" stopIfTrue="1" operator="between">
      <formula>21</formula>
      <formula>40</formula>
    </cfRule>
    <cfRule type="cellIs" dxfId="271" priority="275" stopIfTrue="1" operator="between">
      <formula>1</formula>
      <formula>20</formula>
    </cfRule>
    <cfRule type="cellIs" dxfId="270" priority="276" stopIfTrue="1" operator="equal">
      <formula>0</formula>
    </cfRule>
  </conditionalFormatting>
  <conditionalFormatting sqref="T20">
    <cfRule type="cellIs" dxfId="269" priority="265" stopIfTrue="1" operator="between">
      <formula>81</formula>
      <formula>100</formula>
    </cfRule>
    <cfRule type="cellIs" dxfId="268" priority="266" stopIfTrue="1" operator="between">
      <formula>61</formula>
      <formula>80</formula>
    </cfRule>
    <cfRule type="cellIs" dxfId="267" priority="267" stopIfTrue="1" operator="between">
      <formula>41</formula>
      <formula>60</formula>
    </cfRule>
    <cfRule type="cellIs" dxfId="266" priority="268" stopIfTrue="1" operator="between">
      <formula>21</formula>
      <formula>40</formula>
    </cfRule>
    <cfRule type="cellIs" dxfId="265" priority="269" stopIfTrue="1" operator="between">
      <formula>1</formula>
      <formula>20</formula>
    </cfRule>
    <cfRule type="cellIs" dxfId="264" priority="270" stopIfTrue="1" operator="equal">
      <formula>0</formula>
    </cfRule>
  </conditionalFormatting>
  <conditionalFormatting sqref="T21">
    <cfRule type="cellIs" dxfId="263" priority="259" stopIfTrue="1" operator="between">
      <formula>81</formula>
      <formula>100</formula>
    </cfRule>
    <cfRule type="cellIs" dxfId="262" priority="260" stopIfTrue="1" operator="between">
      <formula>61</formula>
      <formula>80</formula>
    </cfRule>
    <cfRule type="cellIs" dxfId="261" priority="261" stopIfTrue="1" operator="between">
      <formula>41</formula>
      <formula>60</formula>
    </cfRule>
    <cfRule type="cellIs" dxfId="260" priority="262" stopIfTrue="1" operator="between">
      <formula>21</formula>
      <formula>40</formula>
    </cfRule>
    <cfRule type="cellIs" dxfId="259" priority="263" stopIfTrue="1" operator="between">
      <formula>1</formula>
      <formula>20</formula>
    </cfRule>
    <cfRule type="cellIs" dxfId="258" priority="264" stopIfTrue="1" operator="equal">
      <formula>0</formula>
    </cfRule>
  </conditionalFormatting>
  <conditionalFormatting sqref="T22">
    <cfRule type="cellIs" dxfId="257" priority="253" stopIfTrue="1" operator="between">
      <formula>81</formula>
      <formula>100</formula>
    </cfRule>
    <cfRule type="cellIs" dxfId="256" priority="254" stopIfTrue="1" operator="between">
      <formula>61</formula>
      <formula>80</formula>
    </cfRule>
    <cfRule type="cellIs" dxfId="255" priority="255" stopIfTrue="1" operator="between">
      <formula>41</formula>
      <formula>60</formula>
    </cfRule>
    <cfRule type="cellIs" dxfId="254" priority="256" stopIfTrue="1" operator="between">
      <formula>21</formula>
      <formula>40</formula>
    </cfRule>
    <cfRule type="cellIs" dxfId="253" priority="257" stopIfTrue="1" operator="between">
      <formula>1</formula>
      <formula>20</formula>
    </cfRule>
    <cfRule type="cellIs" dxfId="252" priority="258" stopIfTrue="1" operator="equal">
      <formula>0</formula>
    </cfRule>
  </conditionalFormatting>
  <conditionalFormatting sqref="T23">
    <cfRule type="cellIs" dxfId="251" priority="247" stopIfTrue="1" operator="between">
      <formula>81</formula>
      <formula>100</formula>
    </cfRule>
    <cfRule type="cellIs" dxfId="250" priority="248" stopIfTrue="1" operator="between">
      <formula>61</formula>
      <formula>80</formula>
    </cfRule>
    <cfRule type="cellIs" dxfId="249" priority="249" stopIfTrue="1" operator="between">
      <formula>41</formula>
      <formula>60</formula>
    </cfRule>
    <cfRule type="cellIs" dxfId="248" priority="250" stopIfTrue="1" operator="between">
      <formula>21</formula>
      <formula>40</formula>
    </cfRule>
    <cfRule type="cellIs" dxfId="247" priority="251" stopIfTrue="1" operator="between">
      <formula>1</formula>
      <formula>20</formula>
    </cfRule>
    <cfRule type="cellIs" dxfId="246" priority="252" stopIfTrue="1" operator="equal">
      <formula>0</formula>
    </cfRule>
  </conditionalFormatting>
  <conditionalFormatting sqref="T24">
    <cfRule type="cellIs" dxfId="245" priority="241" stopIfTrue="1" operator="between">
      <formula>81</formula>
      <formula>100</formula>
    </cfRule>
    <cfRule type="cellIs" dxfId="244" priority="242" stopIfTrue="1" operator="between">
      <formula>61</formula>
      <formula>80</formula>
    </cfRule>
    <cfRule type="cellIs" dxfId="243" priority="243" stopIfTrue="1" operator="between">
      <formula>41</formula>
      <formula>60</formula>
    </cfRule>
    <cfRule type="cellIs" dxfId="242" priority="244" stopIfTrue="1" operator="between">
      <formula>21</formula>
      <formula>40</formula>
    </cfRule>
    <cfRule type="cellIs" dxfId="241" priority="245" stopIfTrue="1" operator="between">
      <formula>1</formula>
      <formula>20</formula>
    </cfRule>
    <cfRule type="cellIs" dxfId="240" priority="246" stopIfTrue="1" operator="equal">
      <formula>0</formula>
    </cfRule>
  </conditionalFormatting>
  <conditionalFormatting sqref="T25">
    <cfRule type="cellIs" dxfId="239" priority="235" stopIfTrue="1" operator="between">
      <formula>81</formula>
      <formula>100</formula>
    </cfRule>
    <cfRule type="cellIs" dxfId="238" priority="236" stopIfTrue="1" operator="between">
      <formula>61</formula>
      <formula>80</formula>
    </cfRule>
    <cfRule type="cellIs" dxfId="237" priority="237" stopIfTrue="1" operator="between">
      <formula>41</formula>
      <formula>60</formula>
    </cfRule>
    <cfRule type="cellIs" dxfId="236" priority="238" stopIfTrue="1" operator="between">
      <formula>21</formula>
      <formula>40</formula>
    </cfRule>
    <cfRule type="cellIs" dxfId="235" priority="239" stopIfTrue="1" operator="between">
      <formula>1</formula>
      <formula>20</formula>
    </cfRule>
    <cfRule type="cellIs" dxfId="234" priority="240" stopIfTrue="1" operator="equal">
      <formula>0</formula>
    </cfRule>
  </conditionalFormatting>
  <conditionalFormatting sqref="T26">
    <cfRule type="cellIs" dxfId="233" priority="229" stopIfTrue="1" operator="between">
      <formula>81</formula>
      <formula>100</formula>
    </cfRule>
    <cfRule type="cellIs" dxfId="232" priority="230" stopIfTrue="1" operator="between">
      <formula>61</formula>
      <formula>80</formula>
    </cfRule>
    <cfRule type="cellIs" dxfId="231" priority="231" stopIfTrue="1" operator="between">
      <formula>41</formula>
      <formula>60</formula>
    </cfRule>
    <cfRule type="cellIs" dxfId="230" priority="232" stopIfTrue="1" operator="between">
      <formula>21</formula>
      <formula>40</formula>
    </cfRule>
    <cfRule type="cellIs" dxfId="229" priority="233" stopIfTrue="1" operator="between">
      <formula>1</formula>
      <formula>20</formula>
    </cfRule>
    <cfRule type="cellIs" dxfId="228" priority="234" stopIfTrue="1" operator="equal">
      <formula>0</formula>
    </cfRule>
  </conditionalFormatting>
  <conditionalFormatting sqref="T27">
    <cfRule type="cellIs" dxfId="227" priority="223" stopIfTrue="1" operator="between">
      <formula>81</formula>
      <formula>100</formula>
    </cfRule>
    <cfRule type="cellIs" dxfId="226" priority="224" stopIfTrue="1" operator="between">
      <formula>61</formula>
      <formula>80</formula>
    </cfRule>
    <cfRule type="cellIs" dxfId="225" priority="225" stopIfTrue="1" operator="between">
      <formula>41</formula>
      <formula>60</formula>
    </cfRule>
    <cfRule type="cellIs" dxfId="224" priority="226" stopIfTrue="1" operator="between">
      <formula>21</formula>
      <formula>40</formula>
    </cfRule>
    <cfRule type="cellIs" dxfId="223" priority="227" stopIfTrue="1" operator="between">
      <formula>1</formula>
      <formula>20</formula>
    </cfRule>
    <cfRule type="cellIs" dxfId="222" priority="228" stopIfTrue="1" operator="equal">
      <formula>0</formula>
    </cfRule>
  </conditionalFormatting>
  <conditionalFormatting sqref="T28">
    <cfRule type="cellIs" dxfId="221" priority="217" stopIfTrue="1" operator="between">
      <formula>81</formula>
      <formula>100</formula>
    </cfRule>
    <cfRule type="cellIs" dxfId="220" priority="218" stopIfTrue="1" operator="between">
      <formula>61</formula>
      <formula>80</formula>
    </cfRule>
    <cfRule type="cellIs" dxfId="219" priority="219" stopIfTrue="1" operator="between">
      <formula>41</formula>
      <formula>60</formula>
    </cfRule>
    <cfRule type="cellIs" dxfId="218" priority="220" stopIfTrue="1" operator="between">
      <formula>21</formula>
      <formula>40</formula>
    </cfRule>
    <cfRule type="cellIs" dxfId="217" priority="221" stopIfTrue="1" operator="between">
      <formula>1</formula>
      <formula>20</formula>
    </cfRule>
    <cfRule type="cellIs" dxfId="216" priority="222" stopIfTrue="1" operator="equal">
      <formula>0</formula>
    </cfRule>
  </conditionalFormatting>
  <conditionalFormatting sqref="T29">
    <cfRule type="cellIs" dxfId="215" priority="211" stopIfTrue="1" operator="between">
      <formula>81</formula>
      <formula>100</formula>
    </cfRule>
    <cfRule type="cellIs" dxfId="214" priority="212" stopIfTrue="1" operator="between">
      <formula>61</formula>
      <formula>80</formula>
    </cfRule>
    <cfRule type="cellIs" dxfId="213" priority="213" stopIfTrue="1" operator="between">
      <formula>41</formula>
      <formula>60</formula>
    </cfRule>
    <cfRule type="cellIs" dxfId="212" priority="214" stopIfTrue="1" operator="between">
      <formula>21</formula>
      <formula>40</formula>
    </cfRule>
    <cfRule type="cellIs" dxfId="211" priority="215" stopIfTrue="1" operator="between">
      <formula>1</formula>
      <formula>20</formula>
    </cfRule>
    <cfRule type="cellIs" dxfId="210" priority="216" stopIfTrue="1" operator="equal">
      <formula>0</formula>
    </cfRule>
  </conditionalFormatting>
  <conditionalFormatting sqref="T30">
    <cfRule type="cellIs" dxfId="209" priority="205" stopIfTrue="1" operator="between">
      <formula>81</formula>
      <formula>100</formula>
    </cfRule>
    <cfRule type="cellIs" dxfId="208" priority="206" stopIfTrue="1" operator="between">
      <formula>61</formula>
      <formula>80</formula>
    </cfRule>
    <cfRule type="cellIs" dxfId="207" priority="207" stopIfTrue="1" operator="between">
      <formula>41</formula>
      <formula>60</formula>
    </cfRule>
    <cfRule type="cellIs" dxfId="206" priority="208" stopIfTrue="1" operator="between">
      <formula>21</formula>
      <formula>40</formula>
    </cfRule>
    <cfRule type="cellIs" dxfId="205" priority="209" stopIfTrue="1" operator="between">
      <formula>1</formula>
      <formula>20</formula>
    </cfRule>
    <cfRule type="cellIs" dxfId="204" priority="210" stopIfTrue="1" operator="equal">
      <formula>0</formula>
    </cfRule>
  </conditionalFormatting>
  <conditionalFormatting sqref="T31">
    <cfRule type="cellIs" dxfId="203" priority="199" stopIfTrue="1" operator="between">
      <formula>81</formula>
      <formula>100</formula>
    </cfRule>
    <cfRule type="cellIs" dxfId="202" priority="200" stopIfTrue="1" operator="between">
      <formula>61</formula>
      <formula>80</formula>
    </cfRule>
    <cfRule type="cellIs" dxfId="201" priority="201" stopIfTrue="1" operator="between">
      <formula>41</formula>
      <formula>60</formula>
    </cfRule>
    <cfRule type="cellIs" dxfId="200" priority="202" stopIfTrue="1" operator="between">
      <formula>21</formula>
      <formula>40</formula>
    </cfRule>
    <cfRule type="cellIs" dxfId="199" priority="203" stopIfTrue="1" operator="between">
      <formula>1</formula>
      <formula>20</formula>
    </cfRule>
    <cfRule type="cellIs" dxfId="198" priority="204" stopIfTrue="1" operator="equal">
      <formula>0</formula>
    </cfRule>
  </conditionalFormatting>
  <conditionalFormatting sqref="T32">
    <cfRule type="cellIs" dxfId="197" priority="193" stopIfTrue="1" operator="between">
      <formula>81</formula>
      <formula>100</formula>
    </cfRule>
    <cfRule type="cellIs" dxfId="196" priority="194" stopIfTrue="1" operator="between">
      <formula>61</formula>
      <formula>80</formula>
    </cfRule>
    <cfRule type="cellIs" dxfId="195" priority="195" stopIfTrue="1" operator="between">
      <formula>41</formula>
      <formula>60</formula>
    </cfRule>
    <cfRule type="cellIs" dxfId="194" priority="196" stopIfTrue="1" operator="between">
      <formula>21</formula>
      <formula>40</formula>
    </cfRule>
    <cfRule type="cellIs" dxfId="193" priority="197" stopIfTrue="1" operator="between">
      <formula>1</formula>
      <formula>20</formula>
    </cfRule>
    <cfRule type="cellIs" dxfId="192" priority="198" stopIfTrue="1" operator="equal">
      <formula>0</formula>
    </cfRule>
  </conditionalFormatting>
  <conditionalFormatting sqref="T33">
    <cfRule type="cellIs" dxfId="191" priority="187" stopIfTrue="1" operator="between">
      <formula>81</formula>
      <formula>100</formula>
    </cfRule>
    <cfRule type="cellIs" dxfId="190" priority="188" stopIfTrue="1" operator="between">
      <formula>61</formula>
      <formula>80</formula>
    </cfRule>
    <cfRule type="cellIs" dxfId="189" priority="189" stopIfTrue="1" operator="between">
      <formula>41</formula>
      <formula>60</formula>
    </cfRule>
    <cfRule type="cellIs" dxfId="188" priority="190" stopIfTrue="1" operator="between">
      <formula>21</formula>
      <formula>40</formula>
    </cfRule>
    <cfRule type="cellIs" dxfId="187" priority="191" stopIfTrue="1" operator="between">
      <formula>1</formula>
      <formula>20</formula>
    </cfRule>
    <cfRule type="cellIs" dxfId="186" priority="192" stopIfTrue="1" operator="equal">
      <formula>0</formula>
    </cfRule>
  </conditionalFormatting>
  <conditionalFormatting sqref="T34">
    <cfRule type="cellIs" dxfId="185" priority="181" stopIfTrue="1" operator="between">
      <formula>81</formula>
      <formula>100</formula>
    </cfRule>
    <cfRule type="cellIs" dxfId="184" priority="182" stopIfTrue="1" operator="between">
      <formula>61</formula>
      <formula>80</formula>
    </cfRule>
    <cfRule type="cellIs" dxfId="183" priority="183" stopIfTrue="1" operator="between">
      <formula>41</formula>
      <formula>60</formula>
    </cfRule>
    <cfRule type="cellIs" dxfId="182" priority="184" stopIfTrue="1" operator="between">
      <formula>21</formula>
      <formula>40</formula>
    </cfRule>
    <cfRule type="cellIs" dxfId="181" priority="185" stopIfTrue="1" operator="between">
      <formula>1</formula>
      <formula>20</formula>
    </cfRule>
    <cfRule type="cellIs" dxfId="180" priority="186" stopIfTrue="1" operator="equal">
      <formula>0</formula>
    </cfRule>
  </conditionalFormatting>
  <conditionalFormatting sqref="T35">
    <cfRule type="cellIs" dxfId="179" priority="175" stopIfTrue="1" operator="between">
      <formula>81</formula>
      <formula>100</formula>
    </cfRule>
    <cfRule type="cellIs" dxfId="178" priority="176" stopIfTrue="1" operator="between">
      <formula>61</formula>
      <formula>80</formula>
    </cfRule>
    <cfRule type="cellIs" dxfId="177" priority="177" stopIfTrue="1" operator="between">
      <formula>41</formula>
      <formula>60</formula>
    </cfRule>
    <cfRule type="cellIs" dxfId="176" priority="178" stopIfTrue="1" operator="between">
      <formula>21</formula>
      <formula>40</formula>
    </cfRule>
    <cfRule type="cellIs" dxfId="175" priority="179" stopIfTrue="1" operator="between">
      <formula>1</formula>
      <formula>20</formula>
    </cfRule>
    <cfRule type="cellIs" dxfId="174" priority="180" stopIfTrue="1" operator="equal">
      <formula>0</formula>
    </cfRule>
  </conditionalFormatting>
  <conditionalFormatting sqref="T36">
    <cfRule type="cellIs" dxfId="173" priority="169" stopIfTrue="1" operator="between">
      <formula>81</formula>
      <formula>100</formula>
    </cfRule>
    <cfRule type="cellIs" dxfId="172" priority="170" stopIfTrue="1" operator="between">
      <formula>61</formula>
      <formula>80</formula>
    </cfRule>
    <cfRule type="cellIs" dxfId="171" priority="171" stopIfTrue="1" operator="between">
      <formula>41</formula>
      <formula>60</formula>
    </cfRule>
    <cfRule type="cellIs" dxfId="170" priority="172" stopIfTrue="1" operator="between">
      <formula>21</formula>
      <formula>40</formula>
    </cfRule>
    <cfRule type="cellIs" dxfId="169" priority="173" stopIfTrue="1" operator="between">
      <formula>1</formula>
      <formula>20</formula>
    </cfRule>
    <cfRule type="cellIs" dxfId="168" priority="174" stopIfTrue="1" operator="equal">
      <formula>0</formula>
    </cfRule>
  </conditionalFormatting>
  <conditionalFormatting sqref="T37">
    <cfRule type="cellIs" dxfId="167" priority="163" stopIfTrue="1" operator="between">
      <formula>81</formula>
      <formula>100</formula>
    </cfRule>
    <cfRule type="cellIs" dxfId="166" priority="164" stopIfTrue="1" operator="between">
      <formula>61</formula>
      <formula>80</formula>
    </cfRule>
    <cfRule type="cellIs" dxfId="165" priority="165" stopIfTrue="1" operator="between">
      <formula>41</formula>
      <formula>60</formula>
    </cfRule>
    <cfRule type="cellIs" dxfId="164" priority="166" stopIfTrue="1" operator="between">
      <formula>21</formula>
      <formula>40</formula>
    </cfRule>
    <cfRule type="cellIs" dxfId="163" priority="167" stopIfTrue="1" operator="between">
      <formula>1</formula>
      <formula>20</formula>
    </cfRule>
    <cfRule type="cellIs" dxfId="162" priority="168" stopIfTrue="1" operator="equal">
      <formula>0</formula>
    </cfRule>
  </conditionalFormatting>
  <conditionalFormatting sqref="T38">
    <cfRule type="cellIs" dxfId="161" priority="157" stopIfTrue="1" operator="between">
      <formula>81</formula>
      <formula>100</formula>
    </cfRule>
    <cfRule type="cellIs" dxfId="160" priority="158" stopIfTrue="1" operator="between">
      <formula>61</formula>
      <formula>80</formula>
    </cfRule>
    <cfRule type="cellIs" dxfId="159" priority="159" stopIfTrue="1" operator="between">
      <formula>41</formula>
      <formula>60</formula>
    </cfRule>
    <cfRule type="cellIs" dxfId="158" priority="160" stopIfTrue="1" operator="between">
      <formula>21</formula>
      <formula>40</formula>
    </cfRule>
    <cfRule type="cellIs" dxfId="157" priority="161" stopIfTrue="1" operator="between">
      <formula>1</formula>
      <formula>20</formula>
    </cfRule>
    <cfRule type="cellIs" dxfId="156" priority="162" stopIfTrue="1" operator="equal">
      <formula>0</formula>
    </cfRule>
  </conditionalFormatting>
  <conditionalFormatting sqref="T39">
    <cfRule type="cellIs" dxfId="155" priority="151" stopIfTrue="1" operator="between">
      <formula>81</formula>
      <formula>100</formula>
    </cfRule>
    <cfRule type="cellIs" dxfId="154" priority="152" stopIfTrue="1" operator="between">
      <formula>61</formula>
      <formula>80</formula>
    </cfRule>
    <cfRule type="cellIs" dxfId="153" priority="153" stopIfTrue="1" operator="between">
      <formula>41</formula>
      <formula>60</formula>
    </cfRule>
    <cfRule type="cellIs" dxfId="152" priority="154" stopIfTrue="1" operator="between">
      <formula>21</formula>
      <formula>40</formula>
    </cfRule>
    <cfRule type="cellIs" dxfId="151" priority="155" stopIfTrue="1" operator="between">
      <formula>1</formula>
      <formula>20</formula>
    </cfRule>
    <cfRule type="cellIs" dxfId="150" priority="156" stopIfTrue="1" operator="equal">
      <formula>0</formula>
    </cfRule>
  </conditionalFormatting>
  <conditionalFormatting sqref="T40">
    <cfRule type="cellIs" dxfId="149" priority="145" stopIfTrue="1" operator="between">
      <formula>81</formula>
      <formula>100</formula>
    </cfRule>
    <cfRule type="cellIs" dxfId="148" priority="146" stopIfTrue="1" operator="between">
      <formula>61</formula>
      <formula>80</formula>
    </cfRule>
    <cfRule type="cellIs" dxfId="147" priority="147" stopIfTrue="1" operator="between">
      <formula>41</formula>
      <formula>60</formula>
    </cfRule>
    <cfRule type="cellIs" dxfId="146" priority="148" stopIfTrue="1" operator="between">
      <formula>21</formula>
      <formula>40</formula>
    </cfRule>
    <cfRule type="cellIs" dxfId="145" priority="149" stopIfTrue="1" operator="between">
      <formula>1</formula>
      <formula>20</formula>
    </cfRule>
    <cfRule type="cellIs" dxfId="144" priority="150" stopIfTrue="1" operator="equal">
      <formula>0</formula>
    </cfRule>
  </conditionalFormatting>
  <conditionalFormatting sqref="T41">
    <cfRule type="cellIs" dxfId="143" priority="139" stopIfTrue="1" operator="between">
      <formula>81</formula>
      <formula>100</formula>
    </cfRule>
    <cfRule type="cellIs" dxfId="142" priority="140" stopIfTrue="1" operator="between">
      <formula>61</formula>
      <formula>80</formula>
    </cfRule>
    <cfRule type="cellIs" dxfId="141" priority="141" stopIfTrue="1" operator="between">
      <formula>41</formula>
      <formula>60</formula>
    </cfRule>
    <cfRule type="cellIs" dxfId="140" priority="142" stopIfTrue="1" operator="between">
      <formula>21</formula>
      <formula>40</formula>
    </cfRule>
    <cfRule type="cellIs" dxfId="139" priority="143" stopIfTrue="1" operator="between">
      <formula>1</formula>
      <formula>20</formula>
    </cfRule>
    <cfRule type="cellIs" dxfId="138" priority="144" stopIfTrue="1" operator="equal">
      <formula>0</formula>
    </cfRule>
  </conditionalFormatting>
  <conditionalFormatting sqref="T42">
    <cfRule type="cellIs" dxfId="137" priority="133" stopIfTrue="1" operator="between">
      <formula>81</formula>
      <formula>100</formula>
    </cfRule>
    <cfRule type="cellIs" dxfId="136" priority="134" stopIfTrue="1" operator="between">
      <formula>61</formula>
      <formula>80</formula>
    </cfRule>
    <cfRule type="cellIs" dxfId="135" priority="135" stopIfTrue="1" operator="between">
      <formula>41</formula>
      <formula>60</formula>
    </cfRule>
    <cfRule type="cellIs" dxfId="134" priority="136" stopIfTrue="1" operator="between">
      <formula>21</formula>
      <formula>40</formula>
    </cfRule>
    <cfRule type="cellIs" dxfId="133" priority="137" stopIfTrue="1" operator="between">
      <formula>1</formula>
      <formula>20</formula>
    </cfRule>
    <cfRule type="cellIs" dxfId="132" priority="138" stopIfTrue="1" operator="equal">
      <formula>0</formula>
    </cfRule>
  </conditionalFormatting>
  <conditionalFormatting sqref="T43">
    <cfRule type="cellIs" dxfId="131" priority="127" stopIfTrue="1" operator="between">
      <formula>81</formula>
      <formula>100</formula>
    </cfRule>
    <cfRule type="cellIs" dxfId="130" priority="128" stopIfTrue="1" operator="between">
      <formula>61</formula>
      <formula>80</formula>
    </cfRule>
    <cfRule type="cellIs" dxfId="129" priority="129" stopIfTrue="1" operator="between">
      <formula>41</formula>
      <formula>60</formula>
    </cfRule>
    <cfRule type="cellIs" dxfId="128" priority="130" stopIfTrue="1" operator="between">
      <formula>21</formula>
      <formula>40</formula>
    </cfRule>
    <cfRule type="cellIs" dxfId="127" priority="131" stopIfTrue="1" operator="between">
      <formula>1</formula>
      <formula>20</formula>
    </cfRule>
    <cfRule type="cellIs" dxfId="126" priority="132" stopIfTrue="1" operator="equal">
      <formula>0</formula>
    </cfRule>
  </conditionalFormatting>
  <conditionalFormatting sqref="T44">
    <cfRule type="cellIs" dxfId="125" priority="121" stopIfTrue="1" operator="between">
      <formula>81</formula>
      <formula>100</formula>
    </cfRule>
    <cfRule type="cellIs" dxfId="124" priority="122" stopIfTrue="1" operator="between">
      <formula>61</formula>
      <formula>80</formula>
    </cfRule>
    <cfRule type="cellIs" dxfId="123" priority="123" stopIfTrue="1" operator="between">
      <formula>41</formula>
      <formula>60</formula>
    </cfRule>
    <cfRule type="cellIs" dxfId="122" priority="124" stopIfTrue="1" operator="between">
      <formula>21</formula>
      <formula>40</formula>
    </cfRule>
    <cfRule type="cellIs" dxfId="121" priority="125" stopIfTrue="1" operator="between">
      <formula>1</formula>
      <formula>20</formula>
    </cfRule>
    <cfRule type="cellIs" dxfId="120" priority="126" stopIfTrue="1" operator="equal">
      <formula>0</formula>
    </cfRule>
  </conditionalFormatting>
  <conditionalFormatting sqref="T45">
    <cfRule type="cellIs" dxfId="119" priority="115" stopIfTrue="1" operator="between">
      <formula>81</formula>
      <formula>100</formula>
    </cfRule>
    <cfRule type="cellIs" dxfId="118" priority="116" stopIfTrue="1" operator="between">
      <formula>61</formula>
      <formula>80</formula>
    </cfRule>
    <cfRule type="cellIs" dxfId="117" priority="117" stopIfTrue="1" operator="between">
      <formula>41</formula>
      <formula>60</formula>
    </cfRule>
    <cfRule type="cellIs" dxfId="116" priority="118" stopIfTrue="1" operator="between">
      <formula>21</formula>
      <formula>40</formula>
    </cfRule>
    <cfRule type="cellIs" dxfId="115" priority="119" stopIfTrue="1" operator="between">
      <formula>1</formula>
      <formula>20</formula>
    </cfRule>
    <cfRule type="cellIs" dxfId="114" priority="120" stopIfTrue="1" operator="equal">
      <formula>0</formula>
    </cfRule>
  </conditionalFormatting>
  <conditionalFormatting sqref="T46">
    <cfRule type="cellIs" dxfId="113" priority="109" stopIfTrue="1" operator="between">
      <formula>81</formula>
      <formula>100</formula>
    </cfRule>
    <cfRule type="cellIs" dxfId="112" priority="110" stopIfTrue="1" operator="between">
      <formula>61</formula>
      <formula>80</formula>
    </cfRule>
    <cfRule type="cellIs" dxfId="111" priority="111" stopIfTrue="1" operator="between">
      <formula>41</formula>
      <formula>60</formula>
    </cfRule>
    <cfRule type="cellIs" dxfId="110" priority="112" stopIfTrue="1" operator="between">
      <formula>21</formula>
      <formula>40</formula>
    </cfRule>
    <cfRule type="cellIs" dxfId="109" priority="113" stopIfTrue="1" operator="between">
      <formula>1</formula>
      <formula>20</formula>
    </cfRule>
    <cfRule type="cellIs" dxfId="108" priority="114" stopIfTrue="1" operator="equal">
      <formula>0</formula>
    </cfRule>
  </conditionalFormatting>
  <conditionalFormatting sqref="T47">
    <cfRule type="cellIs" dxfId="107" priority="103" stopIfTrue="1" operator="between">
      <formula>81</formula>
      <formula>100</formula>
    </cfRule>
    <cfRule type="cellIs" dxfId="106" priority="104" stopIfTrue="1" operator="between">
      <formula>61</formula>
      <formula>80</formula>
    </cfRule>
    <cfRule type="cellIs" dxfId="105" priority="105" stopIfTrue="1" operator="between">
      <formula>41</formula>
      <formula>60</formula>
    </cfRule>
    <cfRule type="cellIs" dxfId="104" priority="106" stopIfTrue="1" operator="between">
      <formula>21</formula>
      <formula>40</formula>
    </cfRule>
    <cfRule type="cellIs" dxfId="103" priority="107" stopIfTrue="1" operator="between">
      <formula>1</formula>
      <formula>20</formula>
    </cfRule>
    <cfRule type="cellIs" dxfId="102" priority="108" stopIfTrue="1" operator="equal">
      <formula>0</formula>
    </cfRule>
  </conditionalFormatting>
  <conditionalFormatting sqref="T48">
    <cfRule type="cellIs" dxfId="101" priority="97" stopIfTrue="1" operator="between">
      <formula>81</formula>
      <formula>100</formula>
    </cfRule>
    <cfRule type="cellIs" dxfId="100" priority="98" stopIfTrue="1" operator="between">
      <formula>61</formula>
      <formula>80</formula>
    </cfRule>
    <cfRule type="cellIs" dxfId="99" priority="99" stopIfTrue="1" operator="between">
      <formula>41</formula>
      <formula>60</formula>
    </cfRule>
    <cfRule type="cellIs" dxfId="98" priority="100" stopIfTrue="1" operator="between">
      <formula>21</formula>
      <formula>40</formula>
    </cfRule>
    <cfRule type="cellIs" dxfId="97" priority="101" stopIfTrue="1" operator="between">
      <formula>1</formula>
      <formula>20</formula>
    </cfRule>
    <cfRule type="cellIs" dxfId="96" priority="102" stopIfTrue="1" operator="equal">
      <formula>0</formula>
    </cfRule>
  </conditionalFormatting>
  <conditionalFormatting sqref="T49">
    <cfRule type="cellIs" dxfId="95" priority="91" stopIfTrue="1" operator="between">
      <formula>81</formula>
      <formula>100</formula>
    </cfRule>
    <cfRule type="cellIs" dxfId="94" priority="92" stopIfTrue="1" operator="between">
      <formula>61</formula>
      <formula>80</formula>
    </cfRule>
    <cfRule type="cellIs" dxfId="93" priority="93" stopIfTrue="1" operator="between">
      <formula>41</formula>
      <formula>60</formula>
    </cfRule>
    <cfRule type="cellIs" dxfId="92" priority="94" stopIfTrue="1" operator="between">
      <formula>21</formula>
      <formula>40</formula>
    </cfRule>
    <cfRule type="cellIs" dxfId="91" priority="95" stopIfTrue="1" operator="between">
      <formula>1</formula>
      <formula>20</formula>
    </cfRule>
    <cfRule type="cellIs" dxfId="90" priority="96" stopIfTrue="1" operator="equal">
      <formula>0</formula>
    </cfRule>
  </conditionalFormatting>
  <conditionalFormatting sqref="T50">
    <cfRule type="cellIs" dxfId="89" priority="85" stopIfTrue="1" operator="between">
      <formula>81</formula>
      <formula>100</formula>
    </cfRule>
    <cfRule type="cellIs" dxfId="88" priority="86" stopIfTrue="1" operator="between">
      <formula>61</formula>
      <formula>80</formula>
    </cfRule>
    <cfRule type="cellIs" dxfId="87" priority="87" stopIfTrue="1" operator="between">
      <formula>41</formula>
      <formula>60</formula>
    </cfRule>
    <cfRule type="cellIs" dxfId="86" priority="88" stopIfTrue="1" operator="between">
      <formula>21</formula>
      <formula>40</formula>
    </cfRule>
    <cfRule type="cellIs" dxfId="85" priority="89" stopIfTrue="1" operator="between">
      <formula>1</formula>
      <formula>20</formula>
    </cfRule>
    <cfRule type="cellIs" dxfId="84" priority="90" stopIfTrue="1" operator="equal">
      <formula>0</formula>
    </cfRule>
  </conditionalFormatting>
  <conditionalFormatting sqref="T51">
    <cfRule type="cellIs" dxfId="83" priority="79" stopIfTrue="1" operator="between">
      <formula>81</formula>
      <formula>100</formula>
    </cfRule>
    <cfRule type="cellIs" dxfId="82" priority="80" stopIfTrue="1" operator="between">
      <formula>61</formula>
      <formula>80</formula>
    </cfRule>
    <cfRule type="cellIs" dxfId="81" priority="81" stopIfTrue="1" operator="between">
      <formula>41</formula>
      <formula>60</formula>
    </cfRule>
    <cfRule type="cellIs" dxfId="80" priority="82" stopIfTrue="1" operator="between">
      <formula>21</formula>
      <formula>40</formula>
    </cfRule>
    <cfRule type="cellIs" dxfId="79" priority="83" stopIfTrue="1" operator="between">
      <formula>1</formula>
      <formula>20</formula>
    </cfRule>
    <cfRule type="cellIs" dxfId="78" priority="84" stopIfTrue="1" operator="equal">
      <formula>0</formula>
    </cfRule>
  </conditionalFormatting>
  <conditionalFormatting sqref="T52">
    <cfRule type="cellIs" dxfId="77" priority="73" stopIfTrue="1" operator="between">
      <formula>81</formula>
      <formula>100</formula>
    </cfRule>
    <cfRule type="cellIs" dxfId="76" priority="74" stopIfTrue="1" operator="between">
      <formula>61</formula>
      <formula>80</formula>
    </cfRule>
    <cfRule type="cellIs" dxfId="75" priority="75" stopIfTrue="1" operator="between">
      <formula>41</formula>
      <formula>60</formula>
    </cfRule>
    <cfRule type="cellIs" dxfId="74" priority="76" stopIfTrue="1" operator="between">
      <formula>21</formula>
      <formula>40</formula>
    </cfRule>
    <cfRule type="cellIs" dxfId="73" priority="77" stopIfTrue="1" operator="between">
      <formula>1</formula>
      <formula>20</formula>
    </cfRule>
    <cfRule type="cellIs" dxfId="72" priority="78" stopIfTrue="1" operator="equal">
      <formula>0</formula>
    </cfRule>
  </conditionalFormatting>
  <conditionalFormatting sqref="T53">
    <cfRule type="cellIs" dxfId="71" priority="67" stopIfTrue="1" operator="between">
      <formula>81</formula>
      <formula>100</formula>
    </cfRule>
    <cfRule type="cellIs" dxfId="70" priority="68" stopIfTrue="1" operator="between">
      <formula>61</formula>
      <formula>80</formula>
    </cfRule>
    <cfRule type="cellIs" dxfId="69" priority="69" stopIfTrue="1" operator="between">
      <formula>41</formula>
      <formula>60</formula>
    </cfRule>
    <cfRule type="cellIs" dxfId="68" priority="70" stopIfTrue="1" operator="between">
      <formula>21</formula>
      <formula>40</formula>
    </cfRule>
    <cfRule type="cellIs" dxfId="67" priority="71" stopIfTrue="1" operator="between">
      <formula>1</formula>
      <formula>20</formula>
    </cfRule>
    <cfRule type="cellIs" dxfId="66" priority="72" stopIfTrue="1" operator="equal">
      <formula>0</formula>
    </cfRule>
  </conditionalFormatting>
  <conditionalFormatting sqref="T54">
    <cfRule type="cellIs" dxfId="65" priority="61" stopIfTrue="1" operator="between">
      <formula>81</formula>
      <formula>100</formula>
    </cfRule>
    <cfRule type="cellIs" dxfId="64" priority="62" stopIfTrue="1" operator="between">
      <formula>61</formula>
      <formula>80</formula>
    </cfRule>
    <cfRule type="cellIs" dxfId="63" priority="63" stopIfTrue="1" operator="between">
      <formula>41</formula>
      <formula>60</formula>
    </cfRule>
    <cfRule type="cellIs" dxfId="62" priority="64" stopIfTrue="1" operator="between">
      <formula>21</formula>
      <formula>40</formula>
    </cfRule>
    <cfRule type="cellIs" dxfId="61" priority="65" stopIfTrue="1" operator="between">
      <formula>1</formula>
      <formula>20</formula>
    </cfRule>
    <cfRule type="cellIs" dxfId="60" priority="66" stopIfTrue="1" operator="equal">
      <formula>0</formula>
    </cfRule>
  </conditionalFormatting>
  <conditionalFormatting sqref="T55">
    <cfRule type="cellIs" dxfId="59" priority="55" stopIfTrue="1" operator="between">
      <formula>81</formula>
      <formula>100</formula>
    </cfRule>
    <cfRule type="cellIs" dxfId="58" priority="56" stopIfTrue="1" operator="between">
      <formula>61</formula>
      <formula>80</formula>
    </cfRule>
    <cfRule type="cellIs" dxfId="57" priority="57" stopIfTrue="1" operator="between">
      <formula>41</formula>
      <formula>60</formula>
    </cfRule>
    <cfRule type="cellIs" dxfId="56" priority="58" stopIfTrue="1" operator="between">
      <formula>21</formula>
      <formula>40</formula>
    </cfRule>
    <cfRule type="cellIs" dxfId="55" priority="59" stopIfTrue="1" operator="between">
      <formula>1</formula>
      <formula>20</formula>
    </cfRule>
    <cfRule type="cellIs" dxfId="54" priority="60" stopIfTrue="1" operator="equal">
      <formula>0</formula>
    </cfRule>
  </conditionalFormatting>
  <conditionalFormatting sqref="T56">
    <cfRule type="cellIs" dxfId="53" priority="49" stopIfTrue="1" operator="between">
      <formula>81</formula>
      <formula>100</formula>
    </cfRule>
    <cfRule type="cellIs" dxfId="52" priority="50" stopIfTrue="1" operator="between">
      <formula>61</formula>
      <formula>80</formula>
    </cfRule>
    <cfRule type="cellIs" dxfId="51" priority="51" stopIfTrue="1" operator="between">
      <formula>41</formula>
      <formula>60</formula>
    </cfRule>
    <cfRule type="cellIs" dxfId="50" priority="52" stopIfTrue="1" operator="between">
      <formula>21</formula>
      <formula>40</formula>
    </cfRule>
    <cfRule type="cellIs" dxfId="49" priority="53" stopIfTrue="1" operator="between">
      <formula>1</formula>
      <formula>20</formula>
    </cfRule>
    <cfRule type="cellIs" dxfId="48" priority="54" stopIfTrue="1" operator="equal">
      <formula>0</formula>
    </cfRule>
  </conditionalFormatting>
  <conditionalFormatting sqref="T57">
    <cfRule type="cellIs" dxfId="47" priority="43" stopIfTrue="1" operator="between">
      <formula>81</formula>
      <formula>100</formula>
    </cfRule>
    <cfRule type="cellIs" dxfId="46" priority="44" stopIfTrue="1" operator="between">
      <formula>61</formula>
      <formula>80</formula>
    </cfRule>
    <cfRule type="cellIs" dxfId="45" priority="45" stopIfTrue="1" operator="between">
      <formula>41</formula>
      <formula>60</formula>
    </cfRule>
    <cfRule type="cellIs" dxfId="44" priority="46" stopIfTrue="1" operator="between">
      <formula>21</formula>
      <formula>40</formula>
    </cfRule>
    <cfRule type="cellIs" dxfId="43" priority="47" stopIfTrue="1" operator="between">
      <formula>1</formula>
      <formula>20</formula>
    </cfRule>
    <cfRule type="cellIs" dxfId="42" priority="48" stopIfTrue="1" operator="equal">
      <formula>0</formula>
    </cfRule>
  </conditionalFormatting>
  <conditionalFormatting sqref="T58">
    <cfRule type="cellIs" dxfId="41" priority="37" stopIfTrue="1" operator="between">
      <formula>81</formula>
      <formula>100</formula>
    </cfRule>
    <cfRule type="cellIs" dxfId="40" priority="38" stopIfTrue="1" operator="between">
      <formula>61</formula>
      <formula>80</formula>
    </cfRule>
    <cfRule type="cellIs" dxfId="39" priority="39" stopIfTrue="1" operator="between">
      <formula>41</formula>
      <formula>60</formula>
    </cfRule>
    <cfRule type="cellIs" dxfId="38" priority="40" stopIfTrue="1" operator="between">
      <formula>21</formula>
      <formula>40</formula>
    </cfRule>
    <cfRule type="cellIs" dxfId="37" priority="41" stopIfTrue="1" operator="between">
      <formula>1</formula>
      <formula>20</formula>
    </cfRule>
    <cfRule type="cellIs" dxfId="36" priority="42" stopIfTrue="1" operator="equal">
      <formula>0</formula>
    </cfRule>
  </conditionalFormatting>
  <conditionalFormatting sqref="T59">
    <cfRule type="cellIs" dxfId="35" priority="31" stopIfTrue="1" operator="between">
      <formula>81</formula>
      <formula>100</formula>
    </cfRule>
    <cfRule type="cellIs" dxfId="34" priority="32" stopIfTrue="1" operator="between">
      <formula>61</formula>
      <formula>80</formula>
    </cfRule>
    <cfRule type="cellIs" dxfId="33" priority="33" stopIfTrue="1" operator="between">
      <formula>41</formula>
      <formula>60</formula>
    </cfRule>
    <cfRule type="cellIs" dxfId="32" priority="34" stopIfTrue="1" operator="between">
      <formula>21</formula>
      <formula>40</formula>
    </cfRule>
    <cfRule type="cellIs" dxfId="31" priority="35" stopIfTrue="1" operator="between">
      <formula>1</formula>
      <formula>20</formula>
    </cfRule>
    <cfRule type="cellIs" dxfId="30" priority="36" stopIfTrue="1" operator="equal">
      <formula>0</formula>
    </cfRule>
  </conditionalFormatting>
  <conditionalFormatting sqref="T60">
    <cfRule type="cellIs" dxfId="29" priority="25" stopIfTrue="1" operator="between">
      <formula>81</formula>
      <formula>100</formula>
    </cfRule>
    <cfRule type="cellIs" dxfId="28" priority="26" stopIfTrue="1" operator="between">
      <formula>61</formula>
      <formula>80</formula>
    </cfRule>
    <cfRule type="cellIs" dxfId="27" priority="27" stopIfTrue="1" operator="between">
      <formula>41</formula>
      <formula>60</formula>
    </cfRule>
    <cfRule type="cellIs" dxfId="26" priority="28" stopIfTrue="1" operator="between">
      <formula>21</formula>
      <formula>40</formula>
    </cfRule>
    <cfRule type="cellIs" dxfId="25" priority="29" stopIfTrue="1" operator="between">
      <formula>1</formula>
      <formula>20</formula>
    </cfRule>
    <cfRule type="cellIs" dxfId="24" priority="30" stopIfTrue="1" operator="equal">
      <formula>0</formula>
    </cfRule>
  </conditionalFormatting>
  <conditionalFormatting sqref="T61">
    <cfRule type="cellIs" dxfId="23" priority="19" stopIfTrue="1" operator="between">
      <formula>81</formula>
      <formula>100</formula>
    </cfRule>
    <cfRule type="cellIs" dxfId="22" priority="20" stopIfTrue="1" operator="between">
      <formula>61</formula>
      <formula>80</formula>
    </cfRule>
    <cfRule type="cellIs" dxfId="21" priority="21" stopIfTrue="1" operator="between">
      <formula>41</formula>
      <formula>60</formula>
    </cfRule>
    <cfRule type="cellIs" dxfId="20" priority="22" stopIfTrue="1" operator="between">
      <formula>21</formula>
      <formula>40</formula>
    </cfRule>
    <cfRule type="cellIs" dxfId="19" priority="23" stopIfTrue="1" operator="between">
      <formula>1</formula>
      <formula>20</formula>
    </cfRule>
    <cfRule type="cellIs" dxfId="18" priority="24" stopIfTrue="1" operator="equal">
      <formula>0</formula>
    </cfRule>
  </conditionalFormatting>
  <conditionalFormatting sqref="T62">
    <cfRule type="cellIs" dxfId="17" priority="13" stopIfTrue="1" operator="between">
      <formula>81</formula>
      <formula>100</formula>
    </cfRule>
    <cfRule type="cellIs" dxfId="16" priority="14" stopIfTrue="1" operator="between">
      <formula>61</formula>
      <formula>80</formula>
    </cfRule>
    <cfRule type="cellIs" dxfId="15" priority="15" stopIfTrue="1" operator="between">
      <formula>41</formula>
      <formula>60</formula>
    </cfRule>
    <cfRule type="cellIs" dxfId="14" priority="16" stopIfTrue="1" operator="between">
      <formula>21</formula>
      <formula>40</formula>
    </cfRule>
    <cfRule type="cellIs" dxfId="13" priority="17" stopIfTrue="1" operator="between">
      <formula>1</formula>
      <formula>20</formula>
    </cfRule>
    <cfRule type="cellIs" dxfId="12" priority="18" stopIfTrue="1" operator="equal">
      <formula>0</formula>
    </cfRule>
  </conditionalFormatting>
  <conditionalFormatting sqref="T63">
    <cfRule type="cellIs" dxfId="11" priority="7" stopIfTrue="1" operator="between">
      <formula>81</formula>
      <formula>100</formula>
    </cfRule>
    <cfRule type="cellIs" dxfId="10" priority="8" stopIfTrue="1" operator="between">
      <formula>61</formula>
      <formula>80</formula>
    </cfRule>
    <cfRule type="cellIs" dxfId="9" priority="9" stopIfTrue="1" operator="between">
      <formula>41</formula>
      <formula>60</formula>
    </cfRule>
    <cfRule type="cellIs" dxfId="8" priority="10" stopIfTrue="1" operator="between">
      <formula>21</formula>
      <formula>40</formula>
    </cfRule>
    <cfRule type="cellIs" dxfId="7" priority="11" stopIfTrue="1" operator="between">
      <formula>1</formula>
      <formula>20</formula>
    </cfRule>
    <cfRule type="cellIs" dxfId="6" priority="12" stopIfTrue="1" operator="equal">
      <formula>0</formula>
    </cfRule>
  </conditionalFormatting>
  <conditionalFormatting sqref="T64">
    <cfRule type="cellIs" dxfId="5" priority="1" stopIfTrue="1" operator="between">
      <formula>81</formula>
      <formula>100</formula>
    </cfRule>
    <cfRule type="cellIs" dxfId="4" priority="2" stopIfTrue="1" operator="between">
      <formula>61</formula>
      <formula>80</formula>
    </cfRule>
    <cfRule type="cellIs" dxfId="3" priority="3" stopIfTrue="1" operator="between">
      <formula>41</formula>
      <formula>60</formula>
    </cfRule>
    <cfRule type="cellIs" dxfId="2" priority="4" stopIfTrue="1" operator="between">
      <formula>21</formula>
      <formula>40</formula>
    </cfRule>
    <cfRule type="cellIs" dxfId="1" priority="5" stopIfTrue="1" operator="between">
      <formula>1</formula>
      <formula>20</formula>
    </cfRule>
    <cfRule type="cellIs" dxfId="0" priority="6" stopIfTrue="1" operator="equal">
      <formula>0</formula>
    </cfRule>
  </conditionalFormatting>
  <pageMargins left="0.19" right="0.70866141732283472" top="0.74803149606299213" bottom="0.74803149606299213" header="0.19" footer="0.31496062992125984"/>
  <pageSetup scale="50" orientation="portrait" horizontalDpi="4294967294"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Lorena López</dc:creator>
  <cp:keywords/>
  <dc:description/>
  <cp:lastModifiedBy>Usuario</cp:lastModifiedBy>
  <cp:revision/>
  <dcterms:created xsi:type="dcterms:W3CDTF">2016-12-25T14:51:07Z</dcterms:created>
  <dcterms:modified xsi:type="dcterms:W3CDTF">2021-12-06T22:06:49Z</dcterms:modified>
  <cp:category/>
  <cp:contentStatus/>
</cp:coreProperties>
</file>